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21120" activeTab="3"/>
  </bookViews>
  <sheets>
    <sheet name="Početna" sheetId="1" r:id="rId1"/>
    <sheet name="Prostor Smještaj Prijevoz Kadar" sheetId="2" r:id="rId2"/>
    <sheet name="Troškovi nabavke opreme" sheetId="3" r:id="rId3"/>
    <sheet name="Neizravni (ostali) troškovi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D3" i="4" l="1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C3" i="4" l="1"/>
  <c r="B37" i="4" l="1"/>
  <c r="A58" i="3"/>
  <c r="B33" i="1"/>
  <c r="E4" i="2" l="1"/>
  <c r="E5" i="2"/>
  <c r="E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9" i="2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7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B11" i="1"/>
  <c r="B10" i="1"/>
  <c r="F3" i="3"/>
  <c r="E3" i="3"/>
  <c r="D39" i="2"/>
  <c r="C39" i="2"/>
  <c r="D6" i="2"/>
  <c r="C6" i="2"/>
  <c r="B9" i="1" l="1"/>
  <c r="B13" i="1" s="1"/>
  <c r="B8" i="1"/>
  <c r="B12" i="1" s="1"/>
  <c r="E6" i="2"/>
  <c r="E39" i="2"/>
  <c r="G3" i="3"/>
  <c r="E3" i="4"/>
  <c r="B17" i="1" l="1"/>
  <c r="C12" i="1"/>
  <c r="B14" i="1"/>
  <c r="B21" i="1" l="1"/>
  <c r="C21" i="1" s="1"/>
  <c r="B22" i="1"/>
  <c r="C22" i="1" s="1"/>
  <c r="C17" i="1"/>
</calcChain>
</file>

<file path=xl/sharedStrings.xml><?xml version="1.0" encoding="utf-8"?>
<sst xmlns="http://schemas.openxmlformats.org/spreadsheetml/2006/main" count="185" uniqueCount="151">
  <si>
    <t>Podaci o prijavitelju</t>
  </si>
  <si>
    <t>Cjelokupni iznos programa</t>
  </si>
  <si>
    <t>Ministarstvo turizma i sporta</t>
  </si>
  <si>
    <t>Skraćenica</t>
  </si>
  <si>
    <t>Značenje</t>
  </si>
  <si>
    <t>MINTS</t>
  </si>
  <si>
    <t>OSTALO</t>
  </si>
  <si>
    <t>Prijevoz</t>
  </si>
  <si>
    <t>Izravni troškovi programa</t>
  </si>
  <si>
    <t>Smještaj</t>
  </si>
  <si>
    <t>Prostor</t>
  </si>
  <si>
    <t>Ukupno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</si>
  <si>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</si>
  <si>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</si>
  <si>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</si>
  <si>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</si>
  <si>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</si>
  <si>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</si>
  <si>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</si>
  <si>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</si>
  <si>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</si>
  <si>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</si>
  <si>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</si>
  <si>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</si>
  <si>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</si>
  <si>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</si>
  <si>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</si>
  <si>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</si>
  <si>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</si>
  <si>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</si>
  <si>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</si>
  <si>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</si>
  <si>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</si>
  <si>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</si>
  <si>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</si>
  <si>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</si>
  <si>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</si>
  <si>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</si>
  <si>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</si>
  <si>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</si>
  <si>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</si>
  <si>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</si>
  <si>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</si>
  <si>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</si>
  <si>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</si>
  <si>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</si>
  <si>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</si>
  <si>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</si>
  <si>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</si>
  <si>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</si>
  <si>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</si>
  <si>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</si>
  <si>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</si>
  <si>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</si>
  <si>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</si>
  <si>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</si>
  <si>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</si>
  <si>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</si>
  <si>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</si>
  <si>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</si>
  <si>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</si>
  <si>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</si>
  <si>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</si>
  <si>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</si>
  <si>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</si>
  <si>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</si>
  <si>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</si>
  <si>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</si>
  <si>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</si>
  <si>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</si>
  <si>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</si>
  <si>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</si>
  <si>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</si>
  <si>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</si>
  <si>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</si>
  <si>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</si>
  <si>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</si>
  <si>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</si>
  <si>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</si>
  <si>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</si>
  <si>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</si>
  <si>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</si>
  <si>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</si>
  <si>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</si>
  <si>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</si>
  <si>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</si>
  <si>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</si>
  <si>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</si>
  <si>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</si>
  <si>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</si>
  <si>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</si>
  <si>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</si>
  <si>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Neizravni troškovi programa</t>
  </si>
  <si>
    <t>Postotak sufinanciranja neizravnih troškova programa</t>
  </si>
  <si>
    <t>(postotak ne smije prelaziti 20% od ukupne vrijednosti sredstava koja se dodjeljuju od MINTS)</t>
  </si>
  <si>
    <t xml:space="preserve">Ostali izvori financiranja </t>
  </si>
  <si>
    <t>Planiran iznos izravni troškovi programa MINTS</t>
  </si>
  <si>
    <t>Planiran iznos izravni troškovi programa OSTALO</t>
  </si>
  <si>
    <t>Planiran iznos neizravni troškovi programa MINTS</t>
  </si>
  <si>
    <t>Planiran iznos neizravni troškovi programa OSTALO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</si>
  <si>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</si>
  <si>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</si>
  <si>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</si>
  <si>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</si>
  <si>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</si>
  <si>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</si>
  <si>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</si>
  <si>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</si>
  <si>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</si>
  <si>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</si>
  <si>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</si>
  <si>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</si>
  <si>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</si>
  <si>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</si>
  <si>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</si>
  <si>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</si>
  <si>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</si>
  <si>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</si>
  <si>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</si>
  <si>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</si>
  <si>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</si>
  <si>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</si>
  <si>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</si>
  <si>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</si>
  <si>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</si>
  <si>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</si>
  <si>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</si>
  <si>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</si>
  <si>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</si>
  <si>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</si>
  <si>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Ostali izvori financiranja</t>
  </si>
  <si>
    <t>Postotak sufinanciranja cjelokupnog programa</t>
  </si>
  <si>
    <t>Naziv prijavitelja:</t>
  </si>
  <si>
    <t>OIB prijavitelja:</t>
  </si>
  <si>
    <t>Ovlaštena osoba za zastupanje:</t>
  </si>
  <si>
    <t>Dopušteni iznos sufinanciranja programa</t>
  </si>
  <si>
    <t>Najmanji</t>
  </si>
  <si>
    <t>Najveći</t>
  </si>
  <si>
    <t>LEGENDA</t>
  </si>
  <si>
    <r>
      <t xml:space="preserve">Neizravni troškovi provedbe programa </t>
    </r>
    <r>
      <rPr>
        <b/>
        <sz val="9"/>
        <rFont val="Calibri"/>
        <family val="2"/>
        <charset val="238"/>
        <scheme val="minor"/>
      </rPr>
      <t>(odabrati u padajućem izborniku)</t>
    </r>
  </si>
  <si>
    <r>
      <t xml:space="preserve">Ostali neizravni troškovi provedbe programa </t>
    </r>
    <r>
      <rPr>
        <b/>
        <sz val="9"/>
        <rFont val="Calibri"/>
        <family val="2"/>
        <charset val="238"/>
        <scheme val="minor"/>
      </rPr>
      <t>(neophodni za provedbu - vlastiti izvori OSTALO)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</si>
  <si>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MINTS</t>
    </r>
  </si>
  <si>
    <r>
      <t xml:space="preserve">Ukupan planirani iznos programa - </t>
    </r>
    <r>
      <rPr>
        <b/>
        <sz val="11"/>
        <color theme="1"/>
        <rFont val="Calibri"/>
        <family val="2"/>
        <charset val="238"/>
        <scheme val="minor"/>
      </rPr>
      <t>OSTALO</t>
    </r>
  </si>
  <si>
    <t>Obrazac proračuna HP</t>
  </si>
  <si>
    <t>Poticanje programa obuke neplivača</t>
  </si>
  <si>
    <t>Natječaj za sufinanciranje sportskih programa obuke neplivača „Hrvatska pliva“ u 2026. godini</t>
  </si>
  <si>
    <r>
      <t xml:space="preserve">Troškovi naknade provoditeljima
</t>
    </r>
    <r>
      <rPr>
        <b/>
        <sz val="9"/>
        <rFont val="Calibri"/>
        <family val="2"/>
        <charset val="238"/>
        <scheme val="minor"/>
      </rPr>
      <t>(ime i prezime provoditelja navedenih u Obrascu programa)</t>
    </r>
  </si>
  <si>
    <r>
      <t xml:space="preserve">Troškovi nabavke opreme 
</t>
    </r>
    <r>
      <rPr>
        <sz val="9"/>
        <rFont val="Calibri"/>
        <family val="2"/>
        <charset val="238"/>
        <scheme val="minor"/>
      </rPr>
      <t>(točno specificirati naziv, količinu i vrstu rekvizita i opreme)</t>
    </r>
  </si>
  <si>
    <t>Naziv</t>
  </si>
  <si>
    <t>Količina</t>
  </si>
  <si>
    <t>Vrsta rekvizita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</si>
</sst>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;\-#,##0.00\ [$€-1]"/>
    <numFmt numFmtId="165" formatCode="_-* #,##0.00\ [$€-1]_-;\-* #,##0.00\ [$€-1]_-;_-* &quot;-&quot;??\ [$€-1]_-;_-@_-"/>
    <numFmt numFmtId="166" formatCode="#,##0.00\ &quot;€&quot;"/>
    <numFmt numFmtId="167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2" borderId="1" applyNumberFormat="0" applyAlignment="0" applyProtection="0"/>
    <xf numFmtId="0" fontId="4" fillId="3" borderId="2" applyNumberFormat="0" applyFont="0" applyAlignment="0" applyProtection="0"/>
  </cellStyleXfs>
  <cellXfs count="95">
    <xf numFmtId="0" fontId="0" fillId="0" borderId="0" xfId="0"/>
    <xf numFmtId="0" fontId="7" fillId="4" borderId="0" xfId="0" applyFont="1" applyFill="1" applyAlignment="1">
      <alignment horizontal="centerContinuous" vertical="center"/>
    </xf>
    <xf numFmtId="0" fontId="8" fillId="5" borderId="3" xfId="0" applyFont="1" applyFill="1" applyBorder="1" applyAlignment="1">
      <alignment horizontal="left" vertical="center"/>
    </xf>
    <xf numFmtId="49" fontId="9" fillId="6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Continuous" vertical="center"/>
    </xf>
    <xf numFmtId="0" fontId="6" fillId="5" borderId="5" xfId="0" applyFont="1" applyFill="1" applyBorder="1" applyAlignment="1">
      <alignment horizontal="centerContinuous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165" fontId="12" fillId="8" borderId="6" xfId="0" applyNumberFormat="1" applyFont="1" applyFill="1" applyBorder="1" applyAlignment="1">
      <alignment horizontal="centerContinuous" vertical="center"/>
    </xf>
    <xf numFmtId="0" fontId="0" fillId="8" borderId="7" xfId="0" applyFill="1" applyBorder="1" applyAlignment="1">
      <alignment horizontal="centerContinuous" vertical="center"/>
    </xf>
    <xf numFmtId="10" fontId="3" fillId="0" borderId="11" xfId="1" applyNumberFormat="1" applyFont="1" applyFill="1" applyBorder="1" applyAlignment="1" applyProtection="1">
      <alignment horizontal="center" vertical="center"/>
    </xf>
    <xf numFmtId="10" fontId="3" fillId="0" borderId="7" xfId="1" applyNumberFormat="1" applyFont="1" applyFill="1" applyBorder="1" applyAlignment="1" applyProtection="1">
      <alignment horizontal="center" vertical="center"/>
    </xf>
    <xf numFmtId="0" fontId="0" fillId="8" borderId="10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13" fillId="2" borderId="1" xfId="2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166" fontId="16" fillId="9" borderId="14" xfId="0" applyNumberFormat="1" applyFont="1" applyFill="1" applyBorder="1" applyAlignment="1">
      <alignment horizontal="center" vertical="center"/>
    </xf>
    <xf numFmtId="166" fontId="16" fillId="9" borderId="15" xfId="0" applyNumberFormat="1" applyFont="1" applyFill="1" applyBorder="1" applyAlignment="1">
      <alignment horizontal="center" vertical="center"/>
    </xf>
    <xf numFmtId="0" fontId="13" fillId="2" borderId="1" xfId="2" applyFont="1" applyAlignment="1">
      <alignment horizontal="right"/>
    </xf>
    <xf numFmtId="0" fontId="13" fillId="2" borderId="1" xfId="2" applyFont="1" applyAlignment="1">
      <alignment horizontal="right" vertical="center"/>
    </xf>
    <xf numFmtId="0" fontId="13" fillId="2" borderId="1" xfId="2" applyFont="1" applyAlignment="1">
      <alignment horizontal="center" vertical="center" wrapText="1"/>
    </xf>
    <xf numFmtId="0" fontId="0" fillId="0" borderId="5" xfId="0" applyBorder="1"/>
    <xf numFmtId="0" fontId="0" fillId="0" borderId="16" xfId="0" applyBorder="1"/>
    <xf numFmtId="0" fontId="0" fillId="0" borderId="17" xfId="0" applyBorder="1"/>
    <xf numFmtId="49" fontId="0" fillId="5" borderId="2" xfId="3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Continuous" vertical="center"/>
    </xf>
    <xf numFmtId="166" fontId="13" fillId="2" borderId="1" xfId="2" applyNumberFormat="1" applyFont="1" applyAlignment="1">
      <alignment horizontal="center" vertical="center"/>
    </xf>
    <xf numFmtId="166" fontId="16" fillId="9" borderId="18" xfId="0" applyNumberFormat="1" applyFont="1" applyFill="1" applyBorder="1" applyAlignment="1">
      <alignment horizontal="center" vertical="center"/>
    </xf>
    <xf numFmtId="166" fontId="16" fillId="5" borderId="15" xfId="0" applyNumberFormat="1" applyFont="1" applyFill="1" applyBorder="1" applyAlignment="1">
      <alignment horizontal="center" vertical="center"/>
    </xf>
    <xf numFmtId="166" fontId="15" fillId="5" borderId="15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6" fontId="13" fillId="2" borderId="12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18" fillId="4" borderId="0" xfId="0" applyFont="1" applyFill="1" applyAlignment="1">
      <alignment horizontal="centerContinuous" vertical="center"/>
    </xf>
    <xf numFmtId="0" fontId="0" fillId="3" borderId="2" xfId="3" applyFont="1" applyProtection="1">
      <protection locked="0"/>
    </xf>
    <xf numFmtId="166" fontId="14" fillId="3" borderId="2" xfId="3" applyNumberFormat="1" applyFont="1" applyAlignment="1" applyProtection="1">
      <alignment horizontal="center" vertical="center"/>
      <protection locked="0"/>
    </xf>
    <xf numFmtId="166" fontId="14" fillId="3" borderId="13" xfId="3" applyNumberFormat="1" applyFont="1" applyBorder="1" applyAlignment="1" applyProtection="1">
      <alignment horizontal="center" vertical="center"/>
      <protection locked="0"/>
    </xf>
    <xf numFmtId="165" fontId="13" fillId="5" borderId="6" xfId="0" applyNumberFormat="1" applyFont="1" applyFill="1" applyBorder="1" applyAlignment="1">
      <alignment horizontal="center" vertical="center"/>
    </xf>
    <xf numFmtId="10" fontId="13" fillId="5" borderId="7" xfId="1" applyNumberFormat="1" applyFont="1" applyFill="1" applyBorder="1" applyAlignment="1" applyProtection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7" xfId="1" applyNumberFormat="1" applyFont="1" applyFill="1" applyBorder="1" applyAlignment="1" applyProtection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Continuous" vertical="center"/>
    </xf>
    <xf numFmtId="0" fontId="13" fillId="5" borderId="9" xfId="0" applyFont="1" applyFill="1" applyBorder="1" applyAlignment="1">
      <alignment horizontal="centerContinuous" vertical="center"/>
    </xf>
    <xf numFmtId="165" fontId="6" fillId="5" borderId="8" xfId="0" applyNumberFormat="1" applyFont="1" applyFill="1" applyBorder="1" applyAlignment="1">
      <alignment horizontal="centerContinuous" vertical="center"/>
    </xf>
    <xf numFmtId="0" fontId="6" fillId="5" borderId="9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5" borderId="4" xfId="0" applyFill="1" applyBorder="1"/>
    <xf numFmtId="167" fontId="0" fillId="5" borderId="19" xfId="0" applyNumberFormat="1" applyFill="1" applyBorder="1" applyAlignment="1">
      <alignment horizontal="center" vertical="center"/>
    </xf>
    <xf numFmtId="0" fontId="0" fillId="5" borderId="19" xfId="0" applyFill="1" applyBorder="1"/>
    <xf numFmtId="0" fontId="0" fillId="5" borderId="5" xfId="0" applyFill="1" applyBorder="1"/>
    <xf numFmtId="0" fontId="0" fillId="5" borderId="0" xfId="0" applyFill="1"/>
    <xf numFmtId="0" fontId="0" fillId="5" borderId="10" xfId="0" applyFill="1" applyBorder="1" applyAlignment="1">
      <alignment horizontal="centerContinuous" vertical="center"/>
    </xf>
    <xf numFmtId="0" fontId="0" fillId="5" borderId="0" xfId="0" applyFill="1" applyAlignment="1">
      <alignment horizontal="centerContinuous" vertical="center"/>
    </xf>
    <xf numFmtId="0" fontId="0" fillId="5" borderId="11" xfId="0" applyFill="1" applyBorder="1" applyAlignment="1">
      <alignment horizontal="centerContinuous" vertical="center"/>
    </xf>
    <xf numFmtId="0" fontId="0" fillId="5" borderId="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0" fontId="0" fillId="5" borderId="7" xfId="0" applyFill="1" applyBorder="1"/>
    <xf numFmtId="0" fontId="0" fillId="5" borderId="4" xfId="0" applyFill="1" applyBorder="1" applyAlignment="1">
      <alignment horizontal="centerContinuous" vertical="center"/>
    </xf>
    <xf numFmtId="167" fontId="0" fillId="5" borderId="19" xfId="0" applyNumberFormat="1" applyFill="1" applyBorder="1" applyAlignment="1">
      <alignment horizontal="centerContinuous" vertical="center"/>
    </xf>
    <xf numFmtId="0" fontId="0" fillId="5" borderId="19" xfId="0" applyFill="1" applyBorder="1" applyAlignment="1">
      <alignment horizontal="centerContinuous" vertical="center"/>
    </xf>
    <xf numFmtId="0" fontId="0" fillId="5" borderId="5" xfId="0" applyFill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5" borderId="6" xfId="0" applyFill="1" applyBorder="1" applyAlignment="1">
      <alignment horizontal="centerContinuous" vertical="center"/>
    </xf>
    <xf numFmtId="0" fontId="0" fillId="5" borderId="20" xfId="0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167" fontId="0" fillId="5" borderId="4" xfId="0" applyNumberFormat="1" applyFill="1" applyBorder="1" applyAlignment="1">
      <alignment horizontal="centerContinuous" vertical="center"/>
    </xf>
    <xf numFmtId="0" fontId="0" fillId="5" borderId="11" xfId="0" applyFill="1" applyBorder="1"/>
    <xf numFmtId="166" fontId="14" fillId="8" borderId="2" xfId="3" applyNumberFormat="1" applyFont="1" applyFill="1" applyAlignment="1" applyProtection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64" fontId="6" fillId="0" borderId="22" xfId="0" applyNumberFormat="1" applyFont="1" applyBorder="1" applyAlignment="1">
      <alignment horizontal="center" vertical="center"/>
    </xf>
    <xf numFmtId="0" fontId="0" fillId="0" borderId="23" xfId="0" applyBorder="1"/>
    <xf numFmtId="164" fontId="3" fillId="0" borderId="24" xfId="0" applyNumberFormat="1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/>
    </xf>
    <xf numFmtId="164" fontId="11" fillId="5" borderId="26" xfId="0" applyNumberFormat="1" applyFont="1" applyFill="1" applyBorder="1" applyAlignment="1">
      <alignment horizontal="center" vertical="center"/>
    </xf>
    <xf numFmtId="0" fontId="13" fillId="2" borderId="27" xfId="2" applyFont="1" applyBorder="1" applyAlignment="1">
      <alignment horizontal="centerContinuous" vertical="center" wrapText="1"/>
    </xf>
    <xf numFmtId="0" fontId="13" fillId="2" borderId="27" xfId="2" applyFont="1" applyBorder="1" applyAlignment="1">
      <alignment horizontal="centerContinuous" vertical="center"/>
    </xf>
    <xf numFmtId="0" fontId="13" fillId="2" borderId="27" xfId="2" applyFont="1" applyBorder="1" applyAlignment="1">
      <alignment horizontal="center" vertical="center"/>
    </xf>
    <xf numFmtId="0" fontId="13" fillId="2" borderId="8" xfId="2" applyFont="1" applyBorder="1" applyAlignment="1">
      <alignment horizontal="right"/>
    </xf>
    <xf numFmtId="0" fontId="13" fillId="2" borderId="28" xfId="2" applyFont="1" applyBorder="1" applyAlignment="1">
      <alignment horizontal="right"/>
    </xf>
    <xf numFmtId="0" fontId="13" fillId="2" borderId="9" xfId="2" applyFont="1" applyBorder="1" applyAlignment="1">
      <alignment horizontal="right"/>
    </xf>
  </cellXfs>
  <cellStyles count="4">
    <cellStyle name="Calculation" xfId="2" builtinId="22"/>
    <cellStyle name="Normal" xfId="0" builtinId="0"/>
    <cellStyle name="Note" xfId="3" builtinId="10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stor Smje&#353;taj Prijevoz Kadar'!A1"/><Relationship Id="rId2" Type="http://schemas.openxmlformats.org/officeDocument/2006/relationships/hyperlink" Target="#'Tro&#353;kovi nabavke opreme'!A1"/><Relationship Id="rId1" Type="http://schemas.openxmlformats.org/officeDocument/2006/relationships/hyperlink" Target="#'Neizravni (ostali)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Tro&#353;kovi nabavke opreme'!A1"/><Relationship Id="rId1" Type="http://schemas.openxmlformats.org/officeDocument/2006/relationships/hyperlink" Target="#Po&#269;etn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(ostali) tro&#353;kovi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o&#353;kovi nabavke opreme'!A1"/><Relationship Id="rId2" Type="http://schemas.openxmlformats.org/officeDocument/2006/relationships/hyperlink" Target="#'Prostor Smje&#353;taj Prijevoz Kadar'!A1"/><Relationship Id="rId1" Type="http://schemas.openxmlformats.org/officeDocument/2006/relationships/hyperlink" Target="#Po&#269;etn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1278730</xdr:colOff>
      <xdr:row>8</xdr:row>
      <xdr:rowOff>26193</xdr:rowOff>
    </xdr:from>
    <xdr:to>
      <xdr:col>5</xdr:col>
      <xdr:colOff>298630</xdr:colOff>
      <xdr:row>10</xdr:row>
      <xdr:rowOff>149193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93805" y="1674018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  <xdr:twoCellAnchor>
    <xdr:from>
      <xdr:col>2</xdr:col>
      <xdr:colOff>1290637</xdr:colOff>
      <xdr:row>4</xdr:row>
      <xdr:rowOff>151209</xdr:rowOff>
    </xdr:from>
    <xdr:to>
      <xdr:col>5</xdr:col>
      <xdr:colOff>310537</xdr:colOff>
      <xdr:row>7</xdr:row>
      <xdr:rowOff>36084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05712" y="989409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1276349</xdr:colOff>
      <xdr:row>1</xdr:row>
      <xdr:rowOff>66675</xdr:rowOff>
    </xdr:from>
    <xdr:to>
      <xdr:col>5</xdr:col>
      <xdr:colOff>296249</xdr:colOff>
      <xdr:row>3</xdr:row>
      <xdr:rowOff>170625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91424" y="304800"/>
          <a:ext cx="16488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8</xdr:col>
      <xdr:colOff>391275</xdr:colOff>
      <xdr:row>3</xdr:row>
      <xdr:rowOff>46800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24750" y="114300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6</xdr:col>
      <xdr:colOff>0</xdr:colOff>
      <xdr:row>4</xdr:row>
      <xdr:rowOff>95250</xdr:rowOff>
    </xdr:from>
    <xdr:to>
      <xdr:col>8</xdr:col>
      <xdr:colOff>391275</xdr:colOff>
      <xdr:row>7</xdr:row>
      <xdr:rowOff>8700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24750" y="85725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nabavke opreme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57150</xdr:rowOff>
    </xdr:from>
    <xdr:to>
      <xdr:col>8</xdr:col>
      <xdr:colOff>391275</xdr:colOff>
      <xdr:row>10</xdr:row>
      <xdr:rowOff>180150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524750" y="1600200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104775</xdr:rowOff>
    </xdr:from>
    <xdr:to>
      <xdr:col>10</xdr:col>
      <xdr:colOff>391275</xdr:colOff>
      <xdr:row>3</xdr:row>
      <xdr:rowOff>18225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72400" y="10477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8</xdr:col>
      <xdr:colOff>0</xdr:colOff>
      <xdr:row>4</xdr:row>
      <xdr:rowOff>66675</xdr:rowOff>
    </xdr:from>
    <xdr:to>
      <xdr:col>10</xdr:col>
      <xdr:colOff>391275</xdr:colOff>
      <xdr:row>7</xdr:row>
      <xdr:rowOff>189675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72400" y="8477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prostor, smještaj, prijevoz, kadar </a:t>
          </a:r>
        </a:p>
      </xdr:txBody>
    </xdr:sp>
    <xdr:clientData/>
  </xdr:twoCellAnchor>
  <xdr:twoCellAnchor>
    <xdr:from>
      <xdr:col>8</xdr:col>
      <xdr:colOff>0</xdr:colOff>
      <xdr:row>9</xdr:row>
      <xdr:rowOff>47625</xdr:rowOff>
    </xdr:from>
    <xdr:to>
      <xdr:col>10</xdr:col>
      <xdr:colOff>391275</xdr:colOff>
      <xdr:row>11</xdr:row>
      <xdr:rowOff>170625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2400" y="159067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Neizravni (ostali) troškovi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85725</xdr:rowOff>
    </xdr:from>
    <xdr:to>
      <xdr:col>13</xdr:col>
      <xdr:colOff>400800</xdr:colOff>
      <xdr:row>2</xdr:row>
      <xdr:rowOff>199200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810500" y="85725"/>
          <a:ext cx="1620000" cy="5040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Početna</a:t>
          </a:r>
        </a:p>
      </xdr:txBody>
    </xdr:sp>
    <xdr:clientData/>
  </xdr:twoCellAnchor>
  <xdr:twoCellAnchor>
    <xdr:from>
      <xdr:col>11</xdr:col>
      <xdr:colOff>0</xdr:colOff>
      <xdr:row>4</xdr:row>
      <xdr:rowOff>47625</xdr:rowOff>
    </xdr:from>
    <xdr:to>
      <xdr:col>13</xdr:col>
      <xdr:colOff>400800</xdr:colOff>
      <xdr:row>6</xdr:row>
      <xdr:rowOff>18225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96925" y="828675"/>
          <a:ext cx="1620000" cy="694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</a:t>
          </a:r>
          <a:r>
            <a:rPr lang="hr-HR" sz="11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prostor, smještaj, prijevoz, kadar</a:t>
          </a:r>
          <a:endParaRPr lang="hr-HR" sz="11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7</xdr:row>
      <xdr:rowOff>66675</xdr:rowOff>
    </xdr:from>
    <xdr:to>
      <xdr:col>13</xdr:col>
      <xdr:colOff>400800</xdr:colOff>
      <xdr:row>9</xdr:row>
      <xdr:rowOff>189675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3496925" y="1762125"/>
          <a:ext cx="1620000" cy="5040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Troškovi nabavke opreme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37"/>
  <sheetViews>
    <sheetView showGridLines="0" zoomScaleNormal="100" workbookViewId="0">
      <selection activeCell="B2" sqref="B2"/>
    </sheetView>
  </sheetViews>
  <sheetFormatPr defaultColWidth="0" defaultRowHeight="15" zeroHeight="1" x14ac:dyDescent="0.25"/>
  <cols>
    <col min="1" max="1" width="46" style="62" customWidth="1"/>
    <col min="2" max="2" width="48.7109375" style="62" customWidth="1"/>
    <col min="3" max="3" width="21.140625" style="62" customWidth="1"/>
    <col min="4" max="5" width="9.140625" style="62" customWidth="1"/>
    <col min="6" max="6" width="5.85546875" style="62" customWidth="1"/>
    <col min="7" max="8" width="6.5703125" style="62" hidden="1" customWidth="1"/>
    <col min="9" max="42" width="9.140625" style="62" hidden="1" customWidth="1"/>
    <col min="43" max="16383" width="9.140625" style="62" hidden="1"/>
    <col min="16384" max="16384" width="0.42578125" style="62" customWidth="1"/>
  </cols>
  <sheetData>
    <row r="1" spans="1:5" customFormat="1" ht="18.75" x14ac:dyDescent="0.25">
      <c r="A1" s="41" t="s">
        <v>0</v>
      </c>
      <c r="B1" s="1"/>
    </row>
    <row r="2" spans="1:5" customFormat="1" ht="15.75" x14ac:dyDescent="0.25">
      <c r="A2" s="2" t="s">
        <v>132</v>
      </c>
      <c r="B2" s="3"/>
    </row>
    <row r="3" spans="1:5" customFormat="1" ht="15.75" x14ac:dyDescent="0.25">
      <c r="A3" s="2" t="s">
        <v>133</v>
      </c>
      <c r="B3" s="3"/>
    </row>
    <row r="4" spans="1:5" customFormat="1" ht="15.75" x14ac:dyDescent="0.25">
      <c r="A4" s="2" t="s">
        <v>134</v>
      </c>
      <c r="B4" s="3"/>
    </row>
    <row r="5" spans="1:5" customFormat="1" x14ac:dyDescent="0.25">
      <c r="B5" s="34"/>
    </row>
    <row r="6" spans="1:5" customFormat="1" ht="18.75" x14ac:dyDescent="0.25">
      <c r="A6" s="39" t="s">
        <v>143</v>
      </c>
      <c r="B6" s="40"/>
    </row>
    <row r="7" spans="1:5" customFormat="1" x14ac:dyDescent="0.25">
      <c r="A7" s="29" t="s">
        <v>144</v>
      </c>
      <c r="B7" s="4"/>
    </row>
    <row r="8" spans="1:5" customFormat="1" x14ac:dyDescent="0.25">
      <c r="A8" s="25" t="s">
        <v>96</v>
      </c>
      <c r="B8" s="5">
        <f>SUM('Prostor Smještaj Prijevoz Kadar'!C6,'Prostor Smještaj Prijevoz Kadar'!C39,'Troškovi nabavke opreme'!E3)</f>
        <v>0</v>
      </c>
    </row>
    <row r="9" spans="1:5" customFormat="1" x14ac:dyDescent="0.25">
      <c r="A9" s="26" t="s">
        <v>97</v>
      </c>
      <c r="B9" s="6">
        <f>SUM('Prostor Smještaj Prijevoz Kadar'!D6,'Prostor Smještaj Prijevoz Kadar'!D39,'Troškovi nabavke opreme'!F3)</f>
        <v>0</v>
      </c>
    </row>
    <row r="10" spans="1:5" customFormat="1" x14ac:dyDescent="0.25">
      <c r="A10" s="27" t="s">
        <v>98</v>
      </c>
      <c r="B10" s="5">
        <f>'Neizravni (ostali) troškovi'!C3</f>
        <v>0</v>
      </c>
    </row>
    <row r="11" spans="1:5" customFormat="1" ht="15.75" thickBot="1" x14ac:dyDescent="0.3">
      <c r="A11" s="26" t="s">
        <v>99</v>
      </c>
      <c r="B11" s="82">
        <f>'Neizravni (ostali) troškovi'!D3</f>
        <v>0</v>
      </c>
    </row>
    <row r="12" spans="1:5" customFormat="1" x14ac:dyDescent="0.25">
      <c r="A12" s="83" t="s">
        <v>141</v>
      </c>
      <c r="B12" s="84">
        <f>SUM(B8,B10)</f>
        <v>0</v>
      </c>
      <c r="C12" s="36" t="str">
        <f>IF(B12=0,"",IF(B12&gt;15000,"Nedopušteni iznos",IF(B12&lt;2000,"Nedopušteni iznos","")))</f>
        <v/>
      </c>
    </row>
    <row r="13" spans="1:5" customFormat="1" x14ac:dyDescent="0.25">
      <c r="A13" s="85" t="s">
        <v>142</v>
      </c>
      <c r="B13" s="86">
        <f>SUM(B9,B11)</f>
        <v>0</v>
      </c>
      <c r="C13" s="37"/>
      <c r="D13" s="38"/>
      <c r="E13" s="38"/>
    </row>
    <row r="14" spans="1:5" customFormat="1" ht="15.75" thickBot="1" x14ac:dyDescent="0.3">
      <c r="A14" s="87" t="s">
        <v>1</v>
      </c>
      <c r="B14" s="88">
        <f>SUM(B8:B11)</f>
        <v>0</v>
      </c>
    </row>
    <row r="15" spans="1:5" customFormat="1" x14ac:dyDescent="0.25"/>
    <row r="16" spans="1:5" customFormat="1" x14ac:dyDescent="0.25">
      <c r="A16" s="7" t="s">
        <v>93</v>
      </c>
      <c r="B16" s="8"/>
    </row>
    <row r="17" spans="1:3" customFormat="1" x14ac:dyDescent="0.25">
      <c r="A17" s="49" t="s">
        <v>2</v>
      </c>
      <c r="B17" s="9" t="str">
        <f>IF(B10=0,"0,00%",B10/$B$12)</f>
        <v>0,00%</v>
      </c>
      <c r="C17" s="36" t="str">
        <f>IF(B17="0,00%","",IF(B17&gt;0.2,"Nedopušteni postotak",""))</f>
        <v/>
      </c>
    </row>
    <row r="18" spans="1:3" customFormat="1" x14ac:dyDescent="0.25">
      <c r="A18" s="10" t="s">
        <v>94</v>
      </c>
      <c r="B18" s="11"/>
    </row>
    <row r="19" spans="1:3" customFormat="1" x14ac:dyDescent="0.25"/>
    <row r="20" spans="1:3" customFormat="1" x14ac:dyDescent="0.25">
      <c r="A20" s="7" t="s">
        <v>131</v>
      </c>
      <c r="B20" s="8"/>
    </row>
    <row r="21" spans="1:3" customFormat="1" x14ac:dyDescent="0.25">
      <c r="A21" s="49" t="s">
        <v>2</v>
      </c>
      <c r="B21" s="12" t="str">
        <f>IF(B12=0,"0,00%",B12/$B$14)</f>
        <v>0,00%</v>
      </c>
      <c r="C21" t="str">
        <f>IF(B21="0,00%","",IF(B21&gt;0.8,"Nedopušteni postotak",""))</f>
        <v/>
      </c>
    </row>
    <row r="22" spans="1:3" customFormat="1" x14ac:dyDescent="0.25">
      <c r="A22" s="50" t="s">
        <v>130</v>
      </c>
      <c r="B22" s="13" t="str">
        <f>IF(B13=0,"0,00%",B13/$B$14)</f>
        <v>0,00%</v>
      </c>
      <c r="C22" t="str">
        <f>IF(B22="0,00%","",IF(B22&lt;0.2,"Nedopušteni postotak",""))</f>
        <v/>
      </c>
    </row>
    <row r="23" spans="1:3" customFormat="1" x14ac:dyDescent="0.25"/>
    <row r="24" spans="1:3" customFormat="1" x14ac:dyDescent="0.25">
      <c r="A24" s="55" t="s">
        <v>135</v>
      </c>
      <c r="B24" s="56"/>
    </row>
    <row r="25" spans="1:3" customFormat="1" x14ac:dyDescent="0.25">
      <c r="A25" s="45" t="s">
        <v>136</v>
      </c>
      <c r="B25" s="46" t="s">
        <v>137</v>
      </c>
    </row>
    <row r="26" spans="1:3" customFormat="1" x14ac:dyDescent="0.25">
      <c r="A26" s="47">
        <v>2000</v>
      </c>
      <c r="B26" s="48">
        <v>15000</v>
      </c>
    </row>
    <row r="27" spans="1:3" customFormat="1" x14ac:dyDescent="0.25"/>
    <row r="28" spans="1:3" customFormat="1" x14ac:dyDescent="0.25">
      <c r="A28" s="53" t="s">
        <v>138</v>
      </c>
      <c r="B28" s="54"/>
    </row>
    <row r="29" spans="1:3" customFormat="1" x14ac:dyDescent="0.25">
      <c r="A29" s="51" t="s">
        <v>3</v>
      </c>
      <c r="B29" s="52" t="s">
        <v>4</v>
      </c>
    </row>
    <row r="30" spans="1:3" customFormat="1" x14ac:dyDescent="0.25">
      <c r="A30" s="14" t="s">
        <v>5</v>
      </c>
      <c r="B30" s="15" t="s">
        <v>2</v>
      </c>
    </row>
    <row r="31" spans="1:3" customFormat="1" x14ac:dyDescent="0.25">
      <c r="A31" s="16" t="s">
        <v>6</v>
      </c>
      <c r="B31" s="17" t="s">
        <v>95</v>
      </c>
    </row>
    <row r="32" spans="1:3" customFormat="1" x14ac:dyDescent="0.25"/>
    <row r="33" spans="1:6" x14ac:dyDescent="0.25">
      <c r="A33" s="58"/>
      <c r="B33" s="59">
        <f ca="1">TODAY()</f>
        <v>46041</v>
      </c>
      <c r="C33" s="60"/>
      <c r="D33" s="60"/>
      <c r="E33" s="60"/>
      <c r="F33" s="61"/>
    </row>
    <row r="34" spans="1:6" x14ac:dyDescent="0.25">
      <c r="A34" s="63" t="s">
        <v>145</v>
      </c>
      <c r="B34" s="64"/>
      <c r="C34" s="64"/>
      <c r="D34" s="64"/>
      <c r="E34" s="64"/>
      <c r="F34" s="65"/>
    </row>
    <row r="35" spans="1:6" x14ac:dyDescent="0.25">
      <c r="A35" s="66"/>
      <c r="B35" s="67" t="s">
        <v>2</v>
      </c>
      <c r="C35" s="68"/>
      <c r="D35" s="68"/>
      <c r="E35" s="68"/>
      <c r="F35" s="69"/>
    </row>
    <row r="36" spans="1:6" x14ac:dyDescent="0.25"/>
    <row r="37" spans="1:6" x14ac:dyDescent="0.25"/>
  </sheetData>
  <sheetProtection algorithmName="SHA-512" hashValue="7isZJCRkKffwzy7AUuNV9LwJYuMBBZFGuqvvnf9h6hxFZOr8NTVmdYy27D/CEM8UnRIw+1lQvoVPW4I817URhQ==" saltValue="rNpGko/v8c1+WnPpPtAF5g==" spinCount="100000" sheet="1" selectLockedCells="1"/>
  <conditionalFormatting sqref="B2">
    <cfRule type="cellIs" priority="29" operator="equal">
      <formula>0</formula>
    </cfRule>
  </conditionalFormatting>
  <conditionalFormatting sqref="B12">
    <cfRule type="cellIs" dxfId="12" priority="7" operator="between">
      <formula>0.0001</formula>
      <formula>1999.9999</formula>
    </cfRule>
    <cfRule type="cellIs" dxfId="11" priority="8" operator="greaterThan">
      <formula>15000.001</formula>
    </cfRule>
    <cfRule type="cellIs" dxfId="10" priority="9" operator="between">
      <formula>2000</formula>
      <formula>15000</formula>
    </cfRule>
  </conditionalFormatting>
  <conditionalFormatting sqref="B17">
    <cfRule type="cellIs" dxfId="9" priority="11" operator="between">
      <formula>0.2001</formula>
      <formula>1</formula>
    </cfRule>
    <cfRule type="cellIs" dxfId="8" priority="13" operator="between">
      <formula>0.0001</formula>
      <formula>0.2</formula>
    </cfRule>
  </conditionalFormatting>
  <conditionalFormatting sqref="B21">
    <cfRule type="cellIs" dxfId="7" priority="28" operator="between">
      <formula>0.8001</formula>
      <formula>1</formula>
    </cfRule>
    <cfRule type="cellIs" dxfId="6" priority="32" operator="between">
      <formula>0.0001</formula>
      <formula>0.8</formula>
    </cfRule>
  </conditionalFormatting>
  <conditionalFormatting sqref="B22">
    <cfRule type="cellIs" dxfId="5" priority="30" operator="between">
      <formula>0.2</formula>
      <formula>1</formula>
    </cfRule>
    <cfRule type="cellIs" dxfId="4" priority="31" operator="between">
      <formula>0.0001</formula>
      <formula>0.1999</formula>
    </cfRule>
  </conditionalFormatting>
  <conditionalFormatting sqref="B25:B26">
    <cfRule type="cellIs" dxfId="3" priority="1" operator="between">
      <formula>0.2001</formula>
      <formula>1</formula>
    </cfRule>
    <cfRule type="cellIs" dxfId="2" priority="2" operator="between">
      <formula>0.0001</formula>
      <formula>0.2</formula>
    </cfRule>
  </conditionalFormatting>
  <conditionalFormatting sqref="C12">
    <cfRule type="containsText" dxfId="1" priority="18" operator="containsText" text="Nedopušteni iznos">
      <formula>NOT(ISERROR(SEARCH("Nedopušteni iznos",C12)))</formula>
    </cfRule>
  </conditionalFormatting>
  <conditionalFormatting sqref="C17 C21:C22">
    <cfRule type="containsText" dxfId="0" priority="17" operator="containsText" text="Nedopušteni postotak">
      <formula>NOT(ISERROR(SEARCH("Nedopušteni postotak",C17)))</formula>
    </cfRule>
  </conditionalFormatting>
  <dataValidations count="1">
    <dataValidation type="textLength" operator="equal" allowBlank="1" showInputMessage="1" showErrorMessage="1" errorTitle="Greška unosa OIB" error="OIB mora sadržavati 11 znamenki!" sqref="B3">
      <formula1>11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D43"/>
  <sheetViews>
    <sheetView showGridLines="0" workbookViewId="0">
      <selection activeCell="B16" sqref="B16"/>
    </sheetView>
  </sheetViews>
  <sheetFormatPr defaultColWidth="0" defaultRowHeight="15" zeroHeight="1" x14ac:dyDescent="0.25"/>
  <cols>
    <col min="1" max="1" width="4.5703125" bestFit="1" customWidth="1"/>
    <col min="2" max="2" width="59.5703125" customWidth="1"/>
    <col min="3" max="5" width="18.42578125" customWidth="1"/>
    <col min="6" max="8" width="9.140625" customWidth="1"/>
    <col min="9" max="9" width="8.42578125" customWidth="1"/>
    <col min="10" max="12" width="9.140625" hidden="1"/>
    <col min="13" max="13" width="1.7109375" hidden="1"/>
    <col min="14" max="23" width="9.140625" hidden="1"/>
    <col min="24" max="24" width="1.140625" hidden="1"/>
    <col min="25" max="30" width="9.140625" hidden="1"/>
    <col min="16384" max="16384" width="1" customWidth="1"/>
  </cols>
  <sheetData>
    <row r="1" spans="1:5" x14ac:dyDescent="0.25">
      <c r="B1" s="18" t="s">
        <v>8</v>
      </c>
      <c r="C1" s="18" t="s">
        <v>5</v>
      </c>
      <c r="D1" s="18" t="s">
        <v>6</v>
      </c>
      <c r="E1" s="18" t="s">
        <v>11</v>
      </c>
    </row>
    <row r="2" spans="1:5" x14ac:dyDescent="0.25"/>
    <row r="3" spans="1:5" x14ac:dyDescent="0.25">
      <c r="A3" s="19">
        <v>1</v>
      </c>
      <c r="B3" s="18" t="s">
        <v>10</v>
      </c>
      <c r="C3" s="43">
        <v>0</v>
      </c>
      <c r="D3" s="43">
        <v>0</v>
      </c>
      <c r="E3" s="30">
        <f>SUM(C3:D3)</f>
        <v>0</v>
      </c>
    </row>
    <row r="4" spans="1:5" x14ac:dyDescent="0.25">
      <c r="A4" s="19">
        <v>2</v>
      </c>
      <c r="B4" s="18" t="s">
        <v>9</v>
      </c>
      <c r="C4" s="43">
        <v>0</v>
      </c>
      <c r="D4" s="43">
        <v>0</v>
      </c>
      <c r="E4" s="30">
        <f t="shared" ref="E4:E5" si="0">SUM(C4:D4)</f>
        <v>0</v>
      </c>
    </row>
    <row r="5" spans="1:5" ht="15.75" thickBot="1" x14ac:dyDescent="0.3">
      <c r="A5" s="19">
        <v>3</v>
      </c>
      <c r="B5" s="18" t="s">
        <v>7</v>
      </c>
      <c r="C5" s="44">
        <v>0</v>
      </c>
      <c r="D5" s="44">
        <v>0</v>
      </c>
      <c r="E5" s="30">
        <f t="shared" si="0"/>
        <v>0</v>
      </c>
    </row>
    <row r="6" spans="1:5" ht="15.75" thickBot="1" x14ac:dyDescent="0.3">
      <c r="B6" s="22" t="s">
        <v>11</v>
      </c>
      <c r="C6" s="20">
        <f>SUM(C3:C5)</f>
        <v>0</v>
      </c>
      <c r="D6" s="21">
        <f>SUM(D3:D5)</f>
        <v>0</v>
      </c>
      <c r="E6" s="32">
        <f>SUM(E3:E5)</f>
        <v>0</v>
      </c>
    </row>
    <row r="7" spans="1:5" x14ac:dyDescent="0.25"/>
    <row r="8" spans="1:5" ht="27" x14ac:dyDescent="0.25">
      <c r="A8" s="19">
        <v>4</v>
      </c>
      <c r="B8" s="24" t="s">
        <v>146</v>
      </c>
      <c r="C8" s="18" t="s">
        <v>5</v>
      </c>
      <c r="D8" s="18" t="s">
        <v>6</v>
      </c>
      <c r="E8" s="18" t="s">
        <v>11</v>
      </c>
    </row>
    <row r="9" spans="1:5" x14ac:dyDescent="0.25">
      <c r="A9" s="28" t="s">
        <v>12</v>
      </c>
      <c r="B9" s="42"/>
      <c r="C9" s="43">
        <v>0</v>
      </c>
      <c r="D9" s="43">
        <v>0</v>
      </c>
      <c r="E9" s="30">
        <f>SUM(C9:D9)</f>
        <v>0</v>
      </c>
    </row>
    <row r="10" spans="1:5" x14ac:dyDescent="0.25">
      <c r="A10" s="28" t="s">
        <v>13</v>
      </c>
      <c r="B10" s="42"/>
      <c r="C10" s="43">
        <v>0</v>
      </c>
      <c r="D10" s="43">
        <v>0</v>
      </c>
      <c r="E10" s="30">
        <f t="shared" ref="E10:E38" si="1">SUM(C10:D10)</f>
        <v>0</v>
      </c>
    </row>
    <row r="11" spans="1:5" x14ac:dyDescent="0.25">
      <c r="A11" s="28" t="s">
        <v>14</v>
      </c>
      <c r="B11" s="42"/>
      <c r="C11" s="43">
        <v>0</v>
      </c>
      <c r="D11" s="43">
        <v>0</v>
      </c>
      <c r="E11" s="30">
        <f t="shared" si="1"/>
        <v>0</v>
      </c>
    </row>
    <row r="12" spans="1:5" x14ac:dyDescent="0.25">
      <c r="A12" s="28" t="s">
        <v>15</v>
      </c>
      <c r="B12" s="42"/>
      <c r="C12" s="43">
        <v>0</v>
      </c>
      <c r="D12" s="43">
        <v>0</v>
      </c>
      <c r="E12" s="30">
        <f t="shared" si="1"/>
        <v>0</v>
      </c>
    </row>
    <row r="13" spans="1:5" x14ac:dyDescent="0.25">
      <c r="A13" s="28" t="s">
        <v>16</v>
      </c>
      <c r="B13" s="42"/>
      <c r="C13" s="43">
        <v>0</v>
      </c>
      <c r="D13" s="43">
        <v>0</v>
      </c>
      <c r="E13" s="30">
        <f t="shared" si="1"/>
        <v>0</v>
      </c>
    </row>
    <row r="14" spans="1:5" x14ac:dyDescent="0.25">
      <c r="A14" s="28" t="s">
        <v>17</v>
      </c>
      <c r="B14" s="42"/>
      <c r="C14" s="43">
        <v>0</v>
      </c>
      <c r="D14" s="43">
        <v>0</v>
      </c>
      <c r="E14" s="30">
        <f t="shared" si="1"/>
        <v>0</v>
      </c>
    </row>
    <row r="15" spans="1:5" x14ac:dyDescent="0.25">
      <c r="A15" s="28" t="s">
        <v>18</v>
      </c>
      <c r="B15" s="42"/>
      <c r="C15" s="43">
        <v>0</v>
      </c>
      <c r="D15" s="43">
        <v>0</v>
      </c>
      <c r="E15" s="30">
        <f t="shared" si="1"/>
        <v>0</v>
      </c>
    </row>
    <row r="16" spans="1:5" x14ac:dyDescent="0.25">
      <c r="A16" s="28" t="s">
        <v>19</v>
      </c>
      <c r="B16" s="42"/>
      <c r="C16" s="43">
        <v>0</v>
      </c>
      <c r="D16" s="43">
        <v>0</v>
      </c>
      <c r="E16" s="30">
        <f t="shared" si="1"/>
        <v>0</v>
      </c>
    </row>
    <row r="17" spans="1:5" x14ac:dyDescent="0.25">
      <c r="A17" s="28" t="s">
        <v>20</v>
      </c>
      <c r="B17" s="42"/>
      <c r="C17" s="43">
        <v>0</v>
      </c>
      <c r="D17" s="43">
        <v>0</v>
      </c>
      <c r="E17" s="30">
        <f t="shared" si="1"/>
        <v>0</v>
      </c>
    </row>
    <row r="18" spans="1:5" x14ac:dyDescent="0.25">
      <c r="A18" s="28" t="s">
        <v>21</v>
      </c>
      <c r="B18" s="42"/>
      <c r="C18" s="43">
        <v>0</v>
      </c>
      <c r="D18" s="43">
        <v>0</v>
      </c>
      <c r="E18" s="30">
        <f t="shared" si="1"/>
        <v>0</v>
      </c>
    </row>
    <row r="19" spans="1:5" x14ac:dyDescent="0.25">
      <c r="A19" s="28" t="s">
        <v>22</v>
      </c>
      <c r="B19" s="42"/>
      <c r="C19" s="43">
        <v>0</v>
      </c>
      <c r="D19" s="43">
        <v>0</v>
      </c>
      <c r="E19" s="30">
        <f t="shared" si="1"/>
        <v>0</v>
      </c>
    </row>
    <row r="20" spans="1:5" x14ac:dyDescent="0.25">
      <c r="A20" s="28" t="s">
        <v>23</v>
      </c>
      <c r="B20" s="42"/>
      <c r="C20" s="43">
        <v>0</v>
      </c>
      <c r="D20" s="43">
        <v>0</v>
      </c>
      <c r="E20" s="30">
        <f t="shared" si="1"/>
        <v>0</v>
      </c>
    </row>
    <row r="21" spans="1:5" x14ac:dyDescent="0.25">
      <c r="A21" s="28" t="s">
        <v>24</v>
      </c>
      <c r="B21" s="42"/>
      <c r="C21" s="43">
        <v>0</v>
      </c>
      <c r="D21" s="43">
        <v>0</v>
      </c>
      <c r="E21" s="30">
        <f t="shared" si="1"/>
        <v>0</v>
      </c>
    </row>
    <row r="22" spans="1:5" x14ac:dyDescent="0.25">
      <c r="A22" s="28" t="s">
        <v>25</v>
      </c>
      <c r="B22" s="42"/>
      <c r="C22" s="43">
        <v>0</v>
      </c>
      <c r="D22" s="43">
        <v>0</v>
      </c>
      <c r="E22" s="30">
        <f t="shared" si="1"/>
        <v>0</v>
      </c>
    </row>
    <row r="23" spans="1:5" x14ac:dyDescent="0.25">
      <c r="A23" s="28" t="s">
        <v>26</v>
      </c>
      <c r="B23" s="42"/>
      <c r="C23" s="43">
        <v>0</v>
      </c>
      <c r="D23" s="43">
        <v>0</v>
      </c>
      <c r="E23" s="30">
        <f t="shared" si="1"/>
        <v>0</v>
      </c>
    </row>
    <row r="24" spans="1:5" x14ac:dyDescent="0.25">
      <c r="A24" s="28" t="s">
        <v>27</v>
      </c>
      <c r="B24" s="42"/>
      <c r="C24" s="43">
        <v>0</v>
      </c>
      <c r="D24" s="43">
        <v>0</v>
      </c>
      <c r="E24" s="30">
        <f t="shared" si="1"/>
        <v>0</v>
      </c>
    </row>
    <row r="25" spans="1:5" x14ac:dyDescent="0.25">
      <c r="A25" s="28" t="s">
        <v>28</v>
      </c>
      <c r="B25" s="42"/>
      <c r="C25" s="43">
        <v>0</v>
      </c>
      <c r="D25" s="43">
        <v>0</v>
      </c>
      <c r="E25" s="30">
        <f t="shared" si="1"/>
        <v>0</v>
      </c>
    </row>
    <row r="26" spans="1:5" x14ac:dyDescent="0.25">
      <c r="A26" s="28" t="s">
        <v>29</v>
      </c>
      <c r="B26" s="42"/>
      <c r="C26" s="43">
        <v>0</v>
      </c>
      <c r="D26" s="43">
        <v>0</v>
      </c>
      <c r="E26" s="30">
        <f t="shared" si="1"/>
        <v>0</v>
      </c>
    </row>
    <row r="27" spans="1:5" x14ac:dyDescent="0.25">
      <c r="A27" s="28" t="s">
        <v>30</v>
      </c>
      <c r="B27" s="42"/>
      <c r="C27" s="43">
        <v>0</v>
      </c>
      <c r="D27" s="43">
        <v>0</v>
      </c>
      <c r="E27" s="30">
        <f t="shared" si="1"/>
        <v>0</v>
      </c>
    </row>
    <row r="28" spans="1:5" x14ac:dyDescent="0.25">
      <c r="A28" s="28" t="s">
        <v>31</v>
      </c>
      <c r="B28" s="42"/>
      <c r="C28" s="43">
        <v>0</v>
      </c>
      <c r="D28" s="43">
        <v>0</v>
      </c>
      <c r="E28" s="30">
        <f t="shared" si="1"/>
        <v>0</v>
      </c>
    </row>
    <row r="29" spans="1:5" x14ac:dyDescent="0.25">
      <c r="A29" s="28" t="s">
        <v>32</v>
      </c>
      <c r="B29" s="42"/>
      <c r="C29" s="43">
        <v>0</v>
      </c>
      <c r="D29" s="43">
        <v>0</v>
      </c>
      <c r="E29" s="30">
        <f t="shared" si="1"/>
        <v>0</v>
      </c>
    </row>
    <row r="30" spans="1:5" x14ac:dyDescent="0.25">
      <c r="A30" s="28" t="s">
        <v>33</v>
      </c>
      <c r="B30" s="42"/>
      <c r="C30" s="43">
        <v>0</v>
      </c>
      <c r="D30" s="43">
        <v>0</v>
      </c>
      <c r="E30" s="30">
        <f t="shared" si="1"/>
        <v>0</v>
      </c>
    </row>
    <row r="31" spans="1:5" x14ac:dyDescent="0.25">
      <c r="A31" s="28" t="s">
        <v>34</v>
      </c>
      <c r="B31" s="42"/>
      <c r="C31" s="43">
        <v>0</v>
      </c>
      <c r="D31" s="43">
        <v>0</v>
      </c>
      <c r="E31" s="30">
        <f t="shared" si="1"/>
        <v>0</v>
      </c>
    </row>
    <row r="32" spans="1:5" x14ac:dyDescent="0.25">
      <c r="A32" s="28" t="s">
        <v>35</v>
      </c>
      <c r="B32" s="42"/>
      <c r="C32" s="43">
        <v>0</v>
      </c>
      <c r="D32" s="43">
        <v>0</v>
      </c>
      <c r="E32" s="30">
        <f t="shared" si="1"/>
        <v>0</v>
      </c>
    </row>
    <row r="33" spans="1:9" x14ac:dyDescent="0.25">
      <c r="A33" s="28" t="s">
        <v>36</v>
      </c>
      <c r="B33" s="42"/>
      <c r="C33" s="43">
        <v>0</v>
      </c>
      <c r="D33" s="43">
        <v>0</v>
      </c>
      <c r="E33" s="30">
        <f t="shared" si="1"/>
        <v>0</v>
      </c>
    </row>
    <row r="34" spans="1:9" x14ac:dyDescent="0.25">
      <c r="A34" s="28" t="s">
        <v>37</v>
      </c>
      <c r="B34" s="42"/>
      <c r="C34" s="43">
        <v>0</v>
      </c>
      <c r="D34" s="43">
        <v>0</v>
      </c>
      <c r="E34" s="30">
        <f t="shared" si="1"/>
        <v>0</v>
      </c>
    </row>
    <row r="35" spans="1:9" x14ac:dyDescent="0.25">
      <c r="A35" s="28" t="s">
        <v>38</v>
      </c>
      <c r="B35" s="42"/>
      <c r="C35" s="43">
        <v>0</v>
      </c>
      <c r="D35" s="43">
        <v>0</v>
      </c>
      <c r="E35" s="30">
        <f t="shared" si="1"/>
        <v>0</v>
      </c>
    </row>
    <row r="36" spans="1:9" x14ac:dyDescent="0.25">
      <c r="A36" s="28" t="s">
        <v>39</v>
      </c>
      <c r="B36" s="42"/>
      <c r="C36" s="43">
        <v>0</v>
      </c>
      <c r="D36" s="43">
        <v>0</v>
      </c>
      <c r="E36" s="30">
        <f t="shared" si="1"/>
        <v>0</v>
      </c>
    </row>
    <row r="37" spans="1:9" x14ac:dyDescent="0.25">
      <c r="A37" s="28" t="s">
        <v>40</v>
      </c>
      <c r="B37" s="42"/>
      <c r="C37" s="43">
        <v>0</v>
      </c>
      <c r="D37" s="43">
        <v>0</v>
      </c>
      <c r="E37" s="30">
        <f t="shared" si="1"/>
        <v>0</v>
      </c>
    </row>
    <row r="38" spans="1:9" ht="15.75" thickBot="1" x14ac:dyDescent="0.3">
      <c r="A38" s="28" t="s">
        <v>41</v>
      </c>
      <c r="B38" s="42"/>
      <c r="C38" s="43">
        <v>0</v>
      </c>
      <c r="D38" s="43">
        <v>0</v>
      </c>
      <c r="E38" s="30">
        <f t="shared" si="1"/>
        <v>0</v>
      </c>
    </row>
    <row r="39" spans="1:9" ht="15.75" thickBot="1" x14ac:dyDescent="0.3">
      <c r="B39" s="23" t="s">
        <v>11</v>
      </c>
      <c r="C39" s="20">
        <f>SUM(C9:C38)</f>
        <v>0</v>
      </c>
      <c r="D39" s="21">
        <f>SUM(D9:D38)</f>
        <v>0</v>
      </c>
      <c r="E39" s="32">
        <f>SUM(E9:E38)</f>
        <v>0</v>
      </c>
    </row>
    <row r="40" spans="1:9" x14ac:dyDescent="0.25"/>
    <row r="41" spans="1:9" s="74" customFormat="1" x14ac:dyDescent="0.25">
      <c r="A41" s="70"/>
      <c r="B41" s="71">
        <f ca="1">TODAY()</f>
        <v>46041</v>
      </c>
      <c r="C41" s="72"/>
      <c r="D41" s="72"/>
      <c r="E41" s="72"/>
      <c r="F41" s="72"/>
      <c r="G41" s="72"/>
      <c r="H41" s="71"/>
      <c r="I41" s="73"/>
    </row>
    <row r="42" spans="1:9" s="57" customFormat="1" x14ac:dyDescent="0.25">
      <c r="A42" s="63" t="s">
        <v>145</v>
      </c>
      <c r="B42" s="64"/>
      <c r="C42" s="64"/>
      <c r="D42" s="64"/>
      <c r="E42" s="64"/>
      <c r="F42" s="64"/>
      <c r="G42" s="64"/>
      <c r="H42" s="64"/>
      <c r="I42" s="65"/>
    </row>
    <row r="43" spans="1:9" s="78" customFormat="1" x14ac:dyDescent="0.25">
      <c r="A43" s="75"/>
      <c r="B43" s="76" t="s">
        <v>2</v>
      </c>
      <c r="C43" s="76"/>
      <c r="D43" s="76"/>
      <c r="E43" s="76"/>
      <c r="F43" s="76"/>
      <c r="G43" s="76"/>
      <c r="H43" s="76"/>
      <c r="I43" s="77"/>
    </row>
  </sheetData>
  <sheetProtection algorithmName="SHA-512" hashValue="4Pn5Ze0ZE9gOzBhOoa+eDiFuqDqIQnacyJFxQ+mMRQLnU9EhD73LZXuCZB63KRgJMU7xHUK7Zjx2EhnWWh7ckg==" saltValue="2h0GZB8RAkvuKymP2en5wg==" spinCount="100000" sheet="1" selectLockedCells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L60"/>
  <sheetViews>
    <sheetView showGridLines="0" workbookViewId="0">
      <selection activeCell="B12" sqref="B12"/>
    </sheetView>
  </sheetViews>
  <sheetFormatPr defaultColWidth="0" defaultRowHeight="15" zeroHeight="1" x14ac:dyDescent="0.25"/>
  <cols>
    <col min="1" max="1" width="4.5703125" customWidth="1"/>
    <col min="2" max="2" width="52.140625" customWidth="1"/>
    <col min="3" max="3" width="15.7109375" customWidth="1"/>
    <col min="4" max="4" width="27.7109375" customWidth="1"/>
    <col min="5" max="7" width="19.28515625" customWidth="1"/>
    <col min="8" max="8" width="6.5703125" customWidth="1"/>
    <col min="9" max="10" width="9.140625" customWidth="1"/>
    <col min="11" max="11" width="9.28515625" customWidth="1"/>
    <col min="12" max="12" width="0" hidden="1" customWidth="1"/>
    <col min="13" max="16384" width="9.140625" hidden="1"/>
  </cols>
  <sheetData>
    <row r="1" spans="1:7" x14ac:dyDescent="0.25">
      <c r="B1" s="18"/>
      <c r="C1" s="18"/>
      <c r="D1" s="18" t="s">
        <v>8</v>
      </c>
      <c r="E1" s="18" t="s">
        <v>5</v>
      </c>
      <c r="F1" s="18" t="s">
        <v>6</v>
      </c>
      <c r="G1" s="18" t="s">
        <v>11</v>
      </c>
    </row>
    <row r="2" spans="1:7" ht="15.75" thickBot="1" x14ac:dyDescent="0.3"/>
    <row r="3" spans="1:7" ht="15.75" thickBot="1" x14ac:dyDescent="0.3">
      <c r="B3" s="92" t="s">
        <v>11</v>
      </c>
      <c r="C3" s="93"/>
      <c r="D3" s="94"/>
      <c r="E3" s="31">
        <f>SUM(E7:E56)</f>
        <v>0</v>
      </c>
      <c r="F3" s="31">
        <f>SUM(F7:F56)</f>
        <v>0</v>
      </c>
      <c r="G3" s="35">
        <f>SUM(G7:G56)</f>
        <v>0</v>
      </c>
    </row>
    <row r="4" spans="1:7" x14ac:dyDescent="0.25"/>
    <row r="5" spans="1:7" ht="27" x14ac:dyDescent="0.25">
      <c r="A5" s="19">
        <v>5</v>
      </c>
      <c r="B5" s="89" t="s">
        <v>147</v>
      </c>
      <c r="C5" s="90"/>
      <c r="D5" s="90"/>
      <c r="E5" s="18" t="s">
        <v>5</v>
      </c>
      <c r="F5" s="18" t="s">
        <v>6</v>
      </c>
      <c r="G5" s="18" t="s">
        <v>11</v>
      </c>
    </row>
    <row r="6" spans="1:7" x14ac:dyDescent="0.25">
      <c r="A6" s="19"/>
      <c r="B6" s="91" t="s">
        <v>148</v>
      </c>
      <c r="C6" s="91" t="s">
        <v>149</v>
      </c>
      <c r="D6" s="91" t="s">
        <v>150</v>
      </c>
      <c r="E6" s="18"/>
      <c r="F6" s="18"/>
      <c r="G6" s="18"/>
    </row>
    <row r="7" spans="1:7" x14ac:dyDescent="0.25">
      <c r="A7" s="28" t="s">
        <v>42</v>
      </c>
      <c r="B7" s="42"/>
      <c r="C7" s="42"/>
      <c r="D7" s="42"/>
      <c r="E7" s="43">
        <v>0</v>
      </c>
      <c r="F7" s="43">
        <v>0</v>
      </c>
      <c r="G7" s="30">
        <f>SUM(E7:F7)</f>
        <v>0</v>
      </c>
    </row>
    <row r="8" spans="1:7" x14ac:dyDescent="0.25">
      <c r="A8" s="28" t="s">
        <v>43</v>
      </c>
      <c r="B8" s="42"/>
      <c r="C8" s="42"/>
      <c r="D8" s="42"/>
      <c r="E8" s="43">
        <v>0</v>
      </c>
      <c r="F8" s="43">
        <v>0</v>
      </c>
      <c r="G8" s="30">
        <f t="shared" ref="G8:G56" si="0">SUM(E8:F8)</f>
        <v>0</v>
      </c>
    </row>
    <row r="9" spans="1:7" x14ac:dyDescent="0.25">
      <c r="A9" s="28" t="s">
        <v>44</v>
      </c>
      <c r="B9" s="42"/>
      <c r="C9" s="42"/>
      <c r="D9" s="42"/>
      <c r="E9" s="43">
        <v>0</v>
      </c>
      <c r="F9" s="43">
        <v>0</v>
      </c>
      <c r="G9" s="30">
        <f t="shared" si="0"/>
        <v>0</v>
      </c>
    </row>
    <row r="10" spans="1:7" x14ac:dyDescent="0.25">
      <c r="A10" s="28" t="s">
        <v>45</v>
      </c>
      <c r="B10" s="42"/>
      <c r="C10" s="42"/>
      <c r="D10" s="42"/>
      <c r="E10" s="43">
        <v>0</v>
      </c>
      <c r="F10" s="43">
        <v>0</v>
      </c>
      <c r="G10" s="30">
        <f t="shared" si="0"/>
        <v>0</v>
      </c>
    </row>
    <row r="11" spans="1:7" x14ac:dyDescent="0.25">
      <c r="A11" s="28" t="s">
        <v>46</v>
      </c>
      <c r="B11" s="42"/>
      <c r="C11" s="42"/>
      <c r="D11" s="42"/>
      <c r="E11" s="43">
        <v>0</v>
      </c>
      <c r="F11" s="43">
        <v>0</v>
      </c>
      <c r="G11" s="30">
        <f t="shared" si="0"/>
        <v>0</v>
      </c>
    </row>
    <row r="12" spans="1:7" x14ac:dyDescent="0.25">
      <c r="A12" s="28" t="s">
        <v>47</v>
      </c>
      <c r="B12" s="42"/>
      <c r="C12" s="42"/>
      <c r="D12" s="42"/>
      <c r="E12" s="43">
        <v>0</v>
      </c>
      <c r="F12" s="43">
        <v>0</v>
      </c>
      <c r="G12" s="30">
        <f t="shared" si="0"/>
        <v>0</v>
      </c>
    </row>
    <row r="13" spans="1:7" x14ac:dyDescent="0.25">
      <c r="A13" s="28" t="s">
        <v>48</v>
      </c>
      <c r="B13" s="42"/>
      <c r="C13" s="42"/>
      <c r="D13" s="42"/>
      <c r="E13" s="43">
        <v>0</v>
      </c>
      <c r="F13" s="43">
        <v>0</v>
      </c>
      <c r="G13" s="30">
        <f t="shared" si="0"/>
        <v>0</v>
      </c>
    </row>
    <row r="14" spans="1:7" x14ac:dyDescent="0.25">
      <c r="A14" s="28" t="s">
        <v>49</v>
      </c>
      <c r="B14" s="42"/>
      <c r="C14" s="42"/>
      <c r="D14" s="42"/>
      <c r="E14" s="43">
        <v>0</v>
      </c>
      <c r="F14" s="43">
        <v>0</v>
      </c>
      <c r="G14" s="30">
        <f t="shared" si="0"/>
        <v>0</v>
      </c>
    </row>
    <row r="15" spans="1:7" x14ac:dyDescent="0.25">
      <c r="A15" s="28" t="s">
        <v>50</v>
      </c>
      <c r="B15" s="42"/>
      <c r="C15" s="42"/>
      <c r="D15" s="42"/>
      <c r="E15" s="43">
        <v>0</v>
      </c>
      <c r="F15" s="43">
        <v>0</v>
      </c>
      <c r="G15" s="30">
        <f t="shared" si="0"/>
        <v>0</v>
      </c>
    </row>
    <row r="16" spans="1:7" x14ac:dyDescent="0.25">
      <c r="A16" s="28" t="s">
        <v>51</v>
      </c>
      <c r="B16" s="42"/>
      <c r="C16" s="42"/>
      <c r="D16" s="42"/>
      <c r="E16" s="43">
        <v>0</v>
      </c>
      <c r="F16" s="43">
        <v>0</v>
      </c>
      <c r="G16" s="30">
        <f t="shared" si="0"/>
        <v>0</v>
      </c>
    </row>
    <row r="17" spans="1:7" x14ac:dyDescent="0.25">
      <c r="A17" s="28" t="s">
        <v>52</v>
      </c>
      <c r="B17" s="42"/>
      <c r="C17" s="42"/>
      <c r="D17" s="42"/>
      <c r="E17" s="43">
        <v>0</v>
      </c>
      <c r="F17" s="43">
        <v>0</v>
      </c>
      <c r="G17" s="30">
        <f t="shared" si="0"/>
        <v>0</v>
      </c>
    </row>
    <row r="18" spans="1:7" x14ac:dyDescent="0.25">
      <c r="A18" s="28" t="s">
        <v>53</v>
      </c>
      <c r="B18" s="42"/>
      <c r="C18" s="42"/>
      <c r="D18" s="42"/>
      <c r="E18" s="43">
        <v>0</v>
      </c>
      <c r="F18" s="43">
        <v>0</v>
      </c>
      <c r="G18" s="30">
        <f t="shared" si="0"/>
        <v>0</v>
      </c>
    </row>
    <row r="19" spans="1:7" x14ac:dyDescent="0.25">
      <c r="A19" s="28" t="s">
        <v>54</v>
      </c>
      <c r="B19" s="42"/>
      <c r="C19" s="42"/>
      <c r="D19" s="42"/>
      <c r="E19" s="43">
        <v>0</v>
      </c>
      <c r="F19" s="43">
        <v>0</v>
      </c>
      <c r="G19" s="30">
        <f t="shared" si="0"/>
        <v>0</v>
      </c>
    </row>
    <row r="20" spans="1:7" x14ac:dyDescent="0.25">
      <c r="A20" s="28" t="s">
        <v>55</v>
      </c>
      <c r="B20" s="42"/>
      <c r="C20" s="42"/>
      <c r="D20" s="42"/>
      <c r="E20" s="43">
        <v>0</v>
      </c>
      <c r="F20" s="43">
        <v>0</v>
      </c>
      <c r="G20" s="30">
        <f t="shared" si="0"/>
        <v>0</v>
      </c>
    </row>
    <row r="21" spans="1:7" x14ac:dyDescent="0.25">
      <c r="A21" s="28" t="s">
        <v>56</v>
      </c>
      <c r="B21" s="42"/>
      <c r="C21" s="42"/>
      <c r="D21" s="42"/>
      <c r="E21" s="43">
        <v>0</v>
      </c>
      <c r="F21" s="43">
        <v>0</v>
      </c>
      <c r="G21" s="30">
        <f t="shared" si="0"/>
        <v>0</v>
      </c>
    </row>
    <row r="22" spans="1:7" x14ac:dyDescent="0.25">
      <c r="A22" s="28" t="s">
        <v>57</v>
      </c>
      <c r="B22" s="42"/>
      <c r="C22" s="42"/>
      <c r="D22" s="42"/>
      <c r="E22" s="43">
        <v>0</v>
      </c>
      <c r="F22" s="43">
        <v>0</v>
      </c>
      <c r="G22" s="30">
        <f t="shared" si="0"/>
        <v>0</v>
      </c>
    </row>
    <row r="23" spans="1:7" x14ac:dyDescent="0.25">
      <c r="A23" s="28" t="s">
        <v>58</v>
      </c>
      <c r="B23" s="42"/>
      <c r="C23" s="42"/>
      <c r="D23" s="42"/>
      <c r="E23" s="43">
        <v>0</v>
      </c>
      <c r="F23" s="43">
        <v>0</v>
      </c>
      <c r="G23" s="30">
        <f t="shared" si="0"/>
        <v>0</v>
      </c>
    </row>
    <row r="24" spans="1:7" x14ac:dyDescent="0.25">
      <c r="A24" s="28" t="s">
        <v>59</v>
      </c>
      <c r="B24" s="42"/>
      <c r="C24" s="42"/>
      <c r="D24" s="42"/>
      <c r="E24" s="43">
        <v>0</v>
      </c>
      <c r="F24" s="43">
        <v>0</v>
      </c>
      <c r="G24" s="30">
        <f t="shared" si="0"/>
        <v>0</v>
      </c>
    </row>
    <row r="25" spans="1:7" x14ac:dyDescent="0.25">
      <c r="A25" s="28" t="s">
        <v>60</v>
      </c>
      <c r="B25" s="42"/>
      <c r="C25" s="42"/>
      <c r="D25" s="42"/>
      <c r="E25" s="43">
        <v>0</v>
      </c>
      <c r="F25" s="43">
        <v>0</v>
      </c>
      <c r="G25" s="30">
        <f t="shared" si="0"/>
        <v>0</v>
      </c>
    </row>
    <row r="26" spans="1:7" x14ac:dyDescent="0.25">
      <c r="A26" s="28" t="s">
        <v>61</v>
      </c>
      <c r="B26" s="42"/>
      <c r="C26" s="42"/>
      <c r="D26" s="42"/>
      <c r="E26" s="43">
        <v>0</v>
      </c>
      <c r="F26" s="43">
        <v>0</v>
      </c>
      <c r="G26" s="30">
        <f t="shared" si="0"/>
        <v>0</v>
      </c>
    </row>
    <row r="27" spans="1:7" x14ac:dyDescent="0.25">
      <c r="A27" s="28" t="s">
        <v>62</v>
      </c>
      <c r="B27" s="42"/>
      <c r="C27" s="42"/>
      <c r="D27" s="42"/>
      <c r="E27" s="43">
        <v>0</v>
      </c>
      <c r="F27" s="43">
        <v>0</v>
      </c>
      <c r="G27" s="30">
        <f t="shared" si="0"/>
        <v>0</v>
      </c>
    </row>
    <row r="28" spans="1:7" x14ac:dyDescent="0.25">
      <c r="A28" s="28" t="s">
        <v>63</v>
      </c>
      <c r="B28" s="42"/>
      <c r="C28" s="42"/>
      <c r="D28" s="42"/>
      <c r="E28" s="43">
        <v>0</v>
      </c>
      <c r="F28" s="43">
        <v>0</v>
      </c>
      <c r="G28" s="30">
        <f t="shared" si="0"/>
        <v>0</v>
      </c>
    </row>
    <row r="29" spans="1:7" x14ac:dyDescent="0.25">
      <c r="A29" s="28" t="s">
        <v>64</v>
      </c>
      <c r="B29" s="42"/>
      <c r="C29" s="42"/>
      <c r="D29" s="42"/>
      <c r="E29" s="43">
        <v>0</v>
      </c>
      <c r="F29" s="43">
        <v>0</v>
      </c>
      <c r="G29" s="30">
        <f t="shared" si="0"/>
        <v>0</v>
      </c>
    </row>
    <row r="30" spans="1:7" x14ac:dyDescent="0.25">
      <c r="A30" s="28" t="s">
        <v>65</v>
      </c>
      <c r="B30" s="42"/>
      <c r="C30" s="42"/>
      <c r="D30" s="42"/>
      <c r="E30" s="43">
        <v>0</v>
      </c>
      <c r="F30" s="43">
        <v>0</v>
      </c>
      <c r="G30" s="30">
        <f t="shared" si="0"/>
        <v>0</v>
      </c>
    </row>
    <row r="31" spans="1:7" x14ac:dyDescent="0.25">
      <c r="A31" s="28" t="s">
        <v>66</v>
      </c>
      <c r="B31" s="42"/>
      <c r="C31" s="42"/>
      <c r="D31" s="42"/>
      <c r="E31" s="43">
        <v>0</v>
      </c>
      <c r="F31" s="43">
        <v>0</v>
      </c>
      <c r="G31" s="30">
        <f t="shared" si="0"/>
        <v>0</v>
      </c>
    </row>
    <row r="32" spans="1:7" x14ac:dyDescent="0.25">
      <c r="A32" s="28" t="s">
        <v>67</v>
      </c>
      <c r="B32" s="42"/>
      <c r="C32" s="42"/>
      <c r="D32" s="42"/>
      <c r="E32" s="43">
        <v>0</v>
      </c>
      <c r="F32" s="43">
        <v>0</v>
      </c>
      <c r="G32" s="30">
        <f t="shared" si="0"/>
        <v>0</v>
      </c>
    </row>
    <row r="33" spans="1:7" x14ac:dyDescent="0.25">
      <c r="A33" s="28" t="s">
        <v>68</v>
      </c>
      <c r="B33" s="42"/>
      <c r="C33" s="42"/>
      <c r="D33" s="42"/>
      <c r="E33" s="43">
        <v>0</v>
      </c>
      <c r="F33" s="43">
        <v>0</v>
      </c>
      <c r="G33" s="30">
        <f t="shared" si="0"/>
        <v>0</v>
      </c>
    </row>
    <row r="34" spans="1:7" x14ac:dyDescent="0.25">
      <c r="A34" s="28" t="s">
        <v>69</v>
      </c>
      <c r="B34" s="42"/>
      <c r="C34" s="42"/>
      <c r="D34" s="42"/>
      <c r="E34" s="43">
        <v>0</v>
      </c>
      <c r="F34" s="43">
        <v>0</v>
      </c>
      <c r="G34" s="30">
        <f t="shared" si="0"/>
        <v>0</v>
      </c>
    </row>
    <row r="35" spans="1:7" x14ac:dyDescent="0.25">
      <c r="A35" s="28" t="s">
        <v>70</v>
      </c>
      <c r="B35" s="42"/>
      <c r="C35" s="42"/>
      <c r="D35" s="42"/>
      <c r="E35" s="43">
        <v>0</v>
      </c>
      <c r="F35" s="43">
        <v>0</v>
      </c>
      <c r="G35" s="30">
        <f t="shared" si="0"/>
        <v>0</v>
      </c>
    </row>
    <row r="36" spans="1:7" x14ac:dyDescent="0.25">
      <c r="A36" s="28" t="s">
        <v>71</v>
      </c>
      <c r="B36" s="42"/>
      <c r="C36" s="42"/>
      <c r="D36" s="42"/>
      <c r="E36" s="43">
        <v>0</v>
      </c>
      <c r="F36" s="43">
        <v>0</v>
      </c>
      <c r="G36" s="30">
        <f t="shared" si="0"/>
        <v>0</v>
      </c>
    </row>
    <row r="37" spans="1:7" x14ac:dyDescent="0.25">
      <c r="A37" s="28" t="s">
        <v>72</v>
      </c>
      <c r="B37" s="42"/>
      <c r="C37" s="42"/>
      <c r="D37" s="42"/>
      <c r="E37" s="43">
        <v>0</v>
      </c>
      <c r="F37" s="43">
        <v>0</v>
      </c>
      <c r="G37" s="30">
        <f t="shared" si="0"/>
        <v>0</v>
      </c>
    </row>
    <row r="38" spans="1:7" x14ac:dyDescent="0.25">
      <c r="A38" s="28" t="s">
        <v>73</v>
      </c>
      <c r="B38" s="42"/>
      <c r="C38" s="42"/>
      <c r="D38" s="42"/>
      <c r="E38" s="43">
        <v>0</v>
      </c>
      <c r="F38" s="43">
        <v>0</v>
      </c>
      <c r="G38" s="30">
        <f t="shared" si="0"/>
        <v>0</v>
      </c>
    </row>
    <row r="39" spans="1:7" x14ac:dyDescent="0.25">
      <c r="A39" s="28" t="s">
        <v>74</v>
      </c>
      <c r="B39" s="42"/>
      <c r="C39" s="42"/>
      <c r="D39" s="42"/>
      <c r="E39" s="43">
        <v>0</v>
      </c>
      <c r="F39" s="43">
        <v>0</v>
      </c>
      <c r="G39" s="30">
        <f t="shared" si="0"/>
        <v>0</v>
      </c>
    </row>
    <row r="40" spans="1:7" x14ac:dyDescent="0.25">
      <c r="A40" s="28" t="s">
        <v>75</v>
      </c>
      <c r="B40" s="42"/>
      <c r="C40" s="42"/>
      <c r="D40" s="42"/>
      <c r="E40" s="43">
        <v>0</v>
      </c>
      <c r="F40" s="43">
        <v>0</v>
      </c>
      <c r="G40" s="30">
        <f t="shared" si="0"/>
        <v>0</v>
      </c>
    </row>
    <row r="41" spans="1:7" x14ac:dyDescent="0.25">
      <c r="A41" s="28" t="s">
        <v>76</v>
      </c>
      <c r="B41" s="42"/>
      <c r="C41" s="42"/>
      <c r="D41" s="42"/>
      <c r="E41" s="43">
        <v>0</v>
      </c>
      <c r="F41" s="43">
        <v>0</v>
      </c>
      <c r="G41" s="30">
        <f t="shared" si="0"/>
        <v>0</v>
      </c>
    </row>
    <row r="42" spans="1:7" x14ac:dyDescent="0.25">
      <c r="A42" s="28" t="s">
        <v>77</v>
      </c>
      <c r="B42" s="42"/>
      <c r="C42" s="42"/>
      <c r="D42" s="42"/>
      <c r="E42" s="43">
        <v>0</v>
      </c>
      <c r="F42" s="43">
        <v>0</v>
      </c>
      <c r="G42" s="30">
        <f t="shared" si="0"/>
        <v>0</v>
      </c>
    </row>
    <row r="43" spans="1:7" x14ac:dyDescent="0.25">
      <c r="A43" s="28" t="s">
        <v>78</v>
      </c>
      <c r="B43" s="42"/>
      <c r="C43" s="42"/>
      <c r="D43" s="42"/>
      <c r="E43" s="43">
        <v>0</v>
      </c>
      <c r="F43" s="43">
        <v>0</v>
      </c>
      <c r="G43" s="30">
        <f t="shared" si="0"/>
        <v>0</v>
      </c>
    </row>
    <row r="44" spans="1:7" x14ac:dyDescent="0.25">
      <c r="A44" s="28" t="s">
        <v>79</v>
      </c>
      <c r="B44" s="42"/>
      <c r="C44" s="42"/>
      <c r="D44" s="42"/>
      <c r="E44" s="43">
        <v>0</v>
      </c>
      <c r="F44" s="43">
        <v>0</v>
      </c>
      <c r="G44" s="30">
        <f t="shared" si="0"/>
        <v>0</v>
      </c>
    </row>
    <row r="45" spans="1:7" x14ac:dyDescent="0.25">
      <c r="A45" s="28" t="s">
        <v>80</v>
      </c>
      <c r="B45" s="42"/>
      <c r="C45" s="42"/>
      <c r="D45" s="42"/>
      <c r="E45" s="43">
        <v>0</v>
      </c>
      <c r="F45" s="43">
        <v>0</v>
      </c>
      <c r="G45" s="30">
        <f t="shared" si="0"/>
        <v>0</v>
      </c>
    </row>
    <row r="46" spans="1:7" x14ac:dyDescent="0.25">
      <c r="A46" s="28" t="s">
        <v>81</v>
      </c>
      <c r="B46" s="42"/>
      <c r="C46" s="42"/>
      <c r="D46" s="42"/>
      <c r="E46" s="43">
        <v>0</v>
      </c>
      <c r="F46" s="43">
        <v>0</v>
      </c>
      <c r="G46" s="30">
        <f t="shared" si="0"/>
        <v>0</v>
      </c>
    </row>
    <row r="47" spans="1:7" x14ac:dyDescent="0.25">
      <c r="A47" s="28" t="s">
        <v>82</v>
      </c>
      <c r="B47" s="42"/>
      <c r="C47" s="42"/>
      <c r="D47" s="42"/>
      <c r="E47" s="43">
        <v>0</v>
      </c>
      <c r="F47" s="43">
        <v>0</v>
      </c>
      <c r="G47" s="30">
        <f t="shared" si="0"/>
        <v>0</v>
      </c>
    </row>
    <row r="48" spans="1:7" x14ac:dyDescent="0.25">
      <c r="A48" s="28" t="s">
        <v>83</v>
      </c>
      <c r="B48" s="42"/>
      <c r="C48" s="42"/>
      <c r="D48" s="42"/>
      <c r="E48" s="43">
        <v>0</v>
      </c>
      <c r="F48" s="43">
        <v>0</v>
      </c>
      <c r="G48" s="30">
        <f t="shared" si="0"/>
        <v>0</v>
      </c>
    </row>
    <row r="49" spans="1:11" x14ac:dyDescent="0.25">
      <c r="A49" s="28" t="s">
        <v>84</v>
      </c>
      <c r="B49" s="42"/>
      <c r="C49" s="42"/>
      <c r="D49" s="42"/>
      <c r="E49" s="43">
        <v>0</v>
      </c>
      <c r="F49" s="43">
        <v>0</v>
      </c>
      <c r="G49" s="30">
        <f t="shared" si="0"/>
        <v>0</v>
      </c>
    </row>
    <row r="50" spans="1:11" x14ac:dyDescent="0.25">
      <c r="A50" s="28" t="s">
        <v>85</v>
      </c>
      <c r="B50" s="42"/>
      <c r="C50" s="42"/>
      <c r="D50" s="42"/>
      <c r="E50" s="43">
        <v>0</v>
      </c>
      <c r="F50" s="43">
        <v>0</v>
      </c>
      <c r="G50" s="30">
        <f t="shared" si="0"/>
        <v>0</v>
      </c>
    </row>
    <row r="51" spans="1:11" x14ac:dyDescent="0.25">
      <c r="A51" s="28" t="s">
        <v>86</v>
      </c>
      <c r="B51" s="42"/>
      <c r="C51" s="42"/>
      <c r="D51" s="42"/>
      <c r="E51" s="43">
        <v>0</v>
      </c>
      <c r="F51" s="43">
        <v>0</v>
      </c>
      <c r="G51" s="30">
        <f t="shared" si="0"/>
        <v>0</v>
      </c>
    </row>
    <row r="52" spans="1:11" x14ac:dyDescent="0.25">
      <c r="A52" s="28" t="s">
        <v>87</v>
      </c>
      <c r="B52" s="42"/>
      <c r="C52" s="42"/>
      <c r="D52" s="42"/>
      <c r="E52" s="43">
        <v>0</v>
      </c>
      <c r="F52" s="43">
        <v>0</v>
      </c>
      <c r="G52" s="30">
        <f t="shared" si="0"/>
        <v>0</v>
      </c>
    </row>
    <row r="53" spans="1:11" x14ac:dyDescent="0.25">
      <c r="A53" s="28" t="s">
        <v>88</v>
      </c>
      <c r="B53" s="42"/>
      <c r="C53" s="42"/>
      <c r="D53" s="42"/>
      <c r="E53" s="43">
        <v>0</v>
      </c>
      <c r="F53" s="43">
        <v>0</v>
      </c>
      <c r="G53" s="30">
        <f t="shared" si="0"/>
        <v>0</v>
      </c>
    </row>
    <row r="54" spans="1:11" x14ac:dyDescent="0.25">
      <c r="A54" s="28" t="s">
        <v>89</v>
      </c>
      <c r="B54" s="42"/>
      <c r="C54" s="42"/>
      <c r="D54" s="42"/>
      <c r="E54" s="43">
        <v>0</v>
      </c>
      <c r="F54" s="43">
        <v>0</v>
      </c>
      <c r="G54" s="30">
        <f t="shared" si="0"/>
        <v>0</v>
      </c>
    </row>
    <row r="55" spans="1:11" x14ac:dyDescent="0.25">
      <c r="A55" s="28" t="s">
        <v>90</v>
      </c>
      <c r="B55" s="42"/>
      <c r="C55" s="42"/>
      <c r="D55" s="42"/>
      <c r="E55" s="43">
        <v>0</v>
      </c>
      <c r="F55" s="43">
        <v>0</v>
      </c>
      <c r="G55" s="30">
        <f t="shared" si="0"/>
        <v>0</v>
      </c>
    </row>
    <row r="56" spans="1:11" x14ac:dyDescent="0.25">
      <c r="A56" s="28" t="s">
        <v>91</v>
      </c>
      <c r="B56" s="42"/>
      <c r="C56" s="42"/>
      <c r="D56" s="42"/>
      <c r="E56" s="43">
        <v>0</v>
      </c>
      <c r="F56" s="43">
        <v>0</v>
      </c>
      <c r="G56" s="30">
        <f t="shared" si="0"/>
        <v>0</v>
      </c>
    </row>
    <row r="57" spans="1:11" x14ac:dyDescent="0.25"/>
    <row r="58" spans="1:11" x14ac:dyDescent="0.25">
      <c r="A58" s="79">
        <f ca="1">TODAY()</f>
        <v>46041</v>
      </c>
      <c r="B58" s="72"/>
      <c r="C58" s="72"/>
      <c r="D58" s="72"/>
      <c r="E58" s="72"/>
      <c r="F58" s="72"/>
      <c r="G58" s="72"/>
      <c r="H58" s="72"/>
      <c r="I58" s="71"/>
      <c r="J58" s="72"/>
      <c r="K58" s="61"/>
    </row>
    <row r="59" spans="1:11" x14ac:dyDescent="0.25">
      <c r="A59" s="63"/>
      <c r="B59" s="64"/>
      <c r="C59" s="64"/>
      <c r="D59" s="64" t="s">
        <v>145</v>
      </c>
      <c r="E59" s="64"/>
      <c r="F59" s="64"/>
      <c r="G59" s="64"/>
      <c r="H59" s="64"/>
      <c r="I59" s="64"/>
      <c r="J59" s="64"/>
      <c r="K59" s="80"/>
    </row>
    <row r="60" spans="1:11" x14ac:dyDescent="0.25">
      <c r="A60" s="75" t="s">
        <v>2</v>
      </c>
      <c r="B60" s="76"/>
      <c r="C60" s="76"/>
      <c r="D60" s="76"/>
      <c r="E60" s="76"/>
      <c r="F60" s="76"/>
      <c r="G60" s="76"/>
      <c r="H60" s="76"/>
      <c r="I60" s="76"/>
      <c r="J60" s="76"/>
      <c r="K60" s="69"/>
    </row>
  </sheetData>
  <sheetProtection algorithmName="SHA-512" hashValue="lFaHT4s6+STRWRMV7OqT2sQFnnTXAy+KmBXyiptjzjhvS4Pr4RgnF6dHnR5HDFFzAYCv6EO4MWIS1wcFMTX+Jg==" saltValue="UOcr3M/bAGv3F8ttu6KC9w==" spinCount="100000" sheet="1" selectLockedCells="1"/>
  <mergeCells count="1">
    <mergeCell ref="B3:D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O39"/>
  <sheetViews>
    <sheetView showGridLines="0" tabSelected="1" zoomScaleNormal="100" workbookViewId="0">
      <selection activeCell="D13" sqref="D13"/>
    </sheetView>
  </sheetViews>
  <sheetFormatPr defaultColWidth="0" defaultRowHeight="15" zeroHeight="1" x14ac:dyDescent="0.25"/>
  <cols>
    <col min="1" max="1" width="4.5703125" customWidth="1"/>
    <col min="2" max="2" width="38" customWidth="1"/>
    <col min="3" max="5" width="19.28515625" customWidth="1"/>
    <col min="6" max="6" width="5.85546875" customWidth="1"/>
    <col min="7" max="7" width="40.85546875" customWidth="1"/>
    <col min="8" max="8" width="12.140625" customWidth="1"/>
    <col min="9" max="9" width="18.28515625" customWidth="1"/>
    <col min="10" max="10" width="17.28515625" customWidth="1"/>
    <col min="11" max="11" width="7.5703125" customWidth="1"/>
    <col min="12" max="14" width="9.140625" customWidth="1"/>
    <col min="15" max="15" width="0" hidden="1" customWidth="1"/>
    <col min="16" max="16384" width="9.140625" hidden="1"/>
  </cols>
  <sheetData>
    <row r="1" spans="1:10" x14ac:dyDescent="0.25">
      <c r="B1" s="18" t="s">
        <v>92</v>
      </c>
      <c r="C1" s="18" t="s">
        <v>5</v>
      </c>
      <c r="D1" s="18" t="s">
        <v>6</v>
      </c>
      <c r="E1" s="18" t="s">
        <v>11</v>
      </c>
    </row>
    <row r="2" spans="1:10" ht="15.75" thickBot="1" x14ac:dyDescent="0.3"/>
    <row r="3" spans="1:10" ht="15.75" thickBot="1" x14ac:dyDescent="0.3">
      <c r="B3" s="22" t="s">
        <v>11</v>
      </c>
      <c r="C3" s="20">
        <f>SUM(C6:C35)</f>
        <v>0</v>
      </c>
      <c r="D3" s="21">
        <f>SUM(D6:D35)+SUM(I6:I35)</f>
        <v>0</v>
      </c>
      <c r="E3" s="33">
        <f>SUM(E6:E35)</f>
        <v>0</v>
      </c>
    </row>
    <row r="4" spans="1:10" x14ac:dyDescent="0.25"/>
    <row r="5" spans="1:10" ht="42" x14ac:dyDescent="0.25">
      <c r="A5" s="19">
        <v>6</v>
      </c>
      <c r="B5" s="24" t="s">
        <v>139</v>
      </c>
      <c r="C5" s="18" t="s">
        <v>5</v>
      </c>
      <c r="D5" s="18" t="s">
        <v>6</v>
      </c>
      <c r="E5" s="18" t="s">
        <v>11</v>
      </c>
      <c r="G5" s="24" t="s">
        <v>140</v>
      </c>
      <c r="H5" s="18" t="s">
        <v>5</v>
      </c>
      <c r="I5" s="18" t="s">
        <v>6</v>
      </c>
      <c r="J5" s="18" t="s">
        <v>11</v>
      </c>
    </row>
    <row r="6" spans="1:10" x14ac:dyDescent="0.25">
      <c r="A6" s="28" t="s">
        <v>100</v>
      </c>
      <c r="B6" s="42"/>
      <c r="C6" s="43">
        <v>0</v>
      </c>
      <c r="D6" s="43">
        <v>0</v>
      </c>
      <c r="E6" s="30">
        <f>SUM(C6:D6)</f>
        <v>0</v>
      </c>
      <c r="G6" s="42"/>
      <c r="H6" s="81">
        <v>0</v>
      </c>
      <c r="I6" s="43">
        <v>0</v>
      </c>
      <c r="J6" s="30">
        <f>SUM(H6:I6)</f>
        <v>0</v>
      </c>
    </row>
    <row r="7" spans="1:10" x14ac:dyDescent="0.25">
      <c r="A7" s="28" t="s">
        <v>101</v>
      </c>
      <c r="B7" s="42"/>
      <c r="C7" s="43">
        <v>0</v>
      </c>
      <c r="D7" s="43">
        <v>0</v>
      </c>
      <c r="E7" s="30">
        <f t="shared" ref="E7:E35" si="0">SUM(C7:D7)</f>
        <v>0</v>
      </c>
      <c r="G7" s="42"/>
      <c r="H7" s="81">
        <v>0</v>
      </c>
      <c r="I7" s="43">
        <v>0</v>
      </c>
      <c r="J7" s="30">
        <f t="shared" ref="J7:J35" si="1">SUM(H7:I7)</f>
        <v>0</v>
      </c>
    </row>
    <row r="8" spans="1:10" x14ac:dyDescent="0.25">
      <c r="A8" s="28" t="s">
        <v>102</v>
      </c>
      <c r="B8" s="42"/>
      <c r="C8" s="43">
        <v>0</v>
      </c>
      <c r="D8" s="43">
        <v>0</v>
      </c>
      <c r="E8" s="30">
        <f t="shared" si="0"/>
        <v>0</v>
      </c>
      <c r="G8" s="42"/>
      <c r="H8" s="81">
        <v>0</v>
      </c>
      <c r="I8" s="43">
        <v>0</v>
      </c>
      <c r="J8" s="30">
        <f t="shared" si="1"/>
        <v>0</v>
      </c>
    </row>
    <row r="9" spans="1:10" x14ac:dyDescent="0.25">
      <c r="A9" s="28" t="s">
        <v>103</v>
      </c>
      <c r="B9" s="42"/>
      <c r="C9" s="43">
        <v>0</v>
      </c>
      <c r="D9" s="43">
        <v>0</v>
      </c>
      <c r="E9" s="30">
        <f t="shared" si="0"/>
        <v>0</v>
      </c>
      <c r="G9" s="42"/>
      <c r="H9" s="81">
        <v>0</v>
      </c>
      <c r="I9" s="43">
        <v>0</v>
      </c>
      <c r="J9" s="30">
        <f t="shared" si="1"/>
        <v>0</v>
      </c>
    </row>
    <row r="10" spans="1:10" x14ac:dyDescent="0.25">
      <c r="A10" s="28" t="s">
        <v>104</v>
      </c>
      <c r="B10" s="42"/>
      <c r="C10" s="43">
        <v>0</v>
      </c>
      <c r="D10" s="43">
        <v>0</v>
      </c>
      <c r="E10" s="30">
        <f t="shared" si="0"/>
        <v>0</v>
      </c>
      <c r="G10" s="42"/>
      <c r="H10" s="81">
        <v>0</v>
      </c>
      <c r="I10" s="43">
        <v>0</v>
      </c>
      <c r="J10" s="30">
        <f t="shared" si="1"/>
        <v>0</v>
      </c>
    </row>
    <row r="11" spans="1:10" x14ac:dyDescent="0.25">
      <c r="A11" s="28" t="s">
        <v>105</v>
      </c>
      <c r="B11" s="42"/>
      <c r="C11" s="43">
        <v>0</v>
      </c>
      <c r="D11" s="43">
        <v>0</v>
      </c>
      <c r="E11" s="30">
        <f t="shared" si="0"/>
        <v>0</v>
      </c>
      <c r="G11" s="42"/>
      <c r="H11" s="81">
        <v>0</v>
      </c>
      <c r="I11" s="43">
        <v>0</v>
      </c>
      <c r="J11" s="30">
        <f t="shared" si="1"/>
        <v>0</v>
      </c>
    </row>
    <row r="12" spans="1:10" x14ac:dyDescent="0.25">
      <c r="A12" s="28" t="s">
        <v>106</v>
      </c>
      <c r="B12" s="42"/>
      <c r="C12" s="43">
        <v>0</v>
      </c>
      <c r="D12" s="43">
        <v>0</v>
      </c>
      <c r="E12" s="30">
        <f t="shared" si="0"/>
        <v>0</v>
      </c>
      <c r="G12" s="42"/>
      <c r="H12" s="81">
        <v>0</v>
      </c>
      <c r="I12" s="43">
        <v>0</v>
      </c>
      <c r="J12" s="30">
        <f t="shared" si="1"/>
        <v>0</v>
      </c>
    </row>
    <row r="13" spans="1:10" x14ac:dyDescent="0.25">
      <c r="A13" s="28" t="s">
        <v>107</v>
      </c>
      <c r="B13" s="42"/>
      <c r="C13" s="43">
        <v>0</v>
      </c>
      <c r="D13" s="43">
        <v>0</v>
      </c>
      <c r="E13" s="30">
        <f t="shared" si="0"/>
        <v>0</v>
      </c>
      <c r="G13" s="42"/>
      <c r="H13" s="81">
        <v>0</v>
      </c>
      <c r="I13" s="43">
        <v>0</v>
      </c>
      <c r="J13" s="30">
        <f t="shared" si="1"/>
        <v>0</v>
      </c>
    </row>
    <row r="14" spans="1:10" x14ac:dyDescent="0.25">
      <c r="A14" s="28" t="s">
        <v>108</v>
      </c>
      <c r="B14" s="42"/>
      <c r="C14" s="43">
        <v>0</v>
      </c>
      <c r="D14" s="43">
        <v>0</v>
      </c>
      <c r="E14" s="30">
        <f t="shared" si="0"/>
        <v>0</v>
      </c>
      <c r="G14" s="42"/>
      <c r="H14" s="81">
        <v>0</v>
      </c>
      <c r="I14" s="43">
        <v>0</v>
      </c>
      <c r="J14" s="30">
        <f t="shared" si="1"/>
        <v>0</v>
      </c>
    </row>
    <row r="15" spans="1:10" x14ac:dyDescent="0.25">
      <c r="A15" s="28" t="s">
        <v>109</v>
      </c>
      <c r="B15" s="42"/>
      <c r="C15" s="43">
        <v>0</v>
      </c>
      <c r="D15" s="43">
        <v>0</v>
      </c>
      <c r="E15" s="30">
        <f t="shared" si="0"/>
        <v>0</v>
      </c>
      <c r="G15" s="42"/>
      <c r="H15" s="81">
        <v>0</v>
      </c>
      <c r="I15" s="43">
        <v>0</v>
      </c>
      <c r="J15" s="30">
        <f t="shared" si="1"/>
        <v>0</v>
      </c>
    </row>
    <row r="16" spans="1:10" x14ac:dyDescent="0.25">
      <c r="A16" s="28" t="s">
        <v>110</v>
      </c>
      <c r="B16" s="42"/>
      <c r="C16" s="43">
        <v>0</v>
      </c>
      <c r="D16" s="43">
        <v>0</v>
      </c>
      <c r="E16" s="30">
        <f t="shared" si="0"/>
        <v>0</v>
      </c>
      <c r="G16" s="42"/>
      <c r="H16" s="81">
        <v>0</v>
      </c>
      <c r="I16" s="43">
        <v>0</v>
      </c>
      <c r="J16" s="30">
        <f t="shared" si="1"/>
        <v>0</v>
      </c>
    </row>
    <row r="17" spans="1:10" x14ac:dyDescent="0.25">
      <c r="A17" s="28" t="s">
        <v>111</v>
      </c>
      <c r="B17" s="42"/>
      <c r="C17" s="43">
        <v>0</v>
      </c>
      <c r="D17" s="43">
        <v>0</v>
      </c>
      <c r="E17" s="30">
        <f t="shared" si="0"/>
        <v>0</v>
      </c>
      <c r="G17" s="42"/>
      <c r="H17" s="81">
        <v>0</v>
      </c>
      <c r="I17" s="43">
        <v>0</v>
      </c>
      <c r="J17" s="30">
        <f t="shared" si="1"/>
        <v>0</v>
      </c>
    </row>
    <row r="18" spans="1:10" x14ac:dyDescent="0.25">
      <c r="A18" s="28" t="s">
        <v>112</v>
      </c>
      <c r="B18" s="42"/>
      <c r="C18" s="43">
        <v>0</v>
      </c>
      <c r="D18" s="43">
        <v>0</v>
      </c>
      <c r="E18" s="30">
        <f t="shared" si="0"/>
        <v>0</v>
      </c>
      <c r="G18" s="42"/>
      <c r="H18" s="81">
        <v>0</v>
      </c>
      <c r="I18" s="43">
        <v>0</v>
      </c>
      <c r="J18" s="30">
        <f t="shared" si="1"/>
        <v>0</v>
      </c>
    </row>
    <row r="19" spans="1:10" x14ac:dyDescent="0.25">
      <c r="A19" s="28" t="s">
        <v>113</v>
      </c>
      <c r="B19" s="42"/>
      <c r="C19" s="43">
        <v>0</v>
      </c>
      <c r="D19" s="43">
        <v>0</v>
      </c>
      <c r="E19" s="30">
        <f t="shared" si="0"/>
        <v>0</v>
      </c>
      <c r="G19" s="42"/>
      <c r="H19" s="81">
        <v>0</v>
      </c>
      <c r="I19" s="43">
        <v>0</v>
      </c>
      <c r="J19" s="30">
        <f t="shared" si="1"/>
        <v>0</v>
      </c>
    </row>
    <row r="20" spans="1:10" x14ac:dyDescent="0.25">
      <c r="A20" s="28" t="s">
        <v>114</v>
      </c>
      <c r="B20" s="42"/>
      <c r="C20" s="43">
        <v>0</v>
      </c>
      <c r="D20" s="43">
        <v>0</v>
      </c>
      <c r="E20" s="30">
        <f t="shared" si="0"/>
        <v>0</v>
      </c>
      <c r="G20" s="42"/>
      <c r="H20" s="81">
        <v>0</v>
      </c>
      <c r="I20" s="43">
        <v>0</v>
      </c>
      <c r="J20" s="30">
        <f t="shared" si="1"/>
        <v>0</v>
      </c>
    </row>
    <row r="21" spans="1:10" x14ac:dyDescent="0.25">
      <c r="A21" s="28" t="s">
        <v>115</v>
      </c>
      <c r="B21" s="42"/>
      <c r="C21" s="43">
        <v>0</v>
      </c>
      <c r="D21" s="43">
        <v>0</v>
      </c>
      <c r="E21" s="30">
        <f t="shared" si="0"/>
        <v>0</v>
      </c>
      <c r="G21" s="42"/>
      <c r="H21" s="81">
        <v>0</v>
      </c>
      <c r="I21" s="43">
        <v>0</v>
      </c>
      <c r="J21" s="30">
        <f t="shared" si="1"/>
        <v>0</v>
      </c>
    </row>
    <row r="22" spans="1:10" x14ac:dyDescent="0.25">
      <c r="A22" s="28" t="s">
        <v>116</v>
      </c>
      <c r="B22" s="42"/>
      <c r="C22" s="43">
        <v>0</v>
      </c>
      <c r="D22" s="43">
        <v>0</v>
      </c>
      <c r="E22" s="30">
        <f t="shared" si="0"/>
        <v>0</v>
      </c>
      <c r="G22" s="42"/>
      <c r="H22" s="81">
        <v>0</v>
      </c>
      <c r="I22" s="43">
        <v>0</v>
      </c>
      <c r="J22" s="30">
        <f t="shared" si="1"/>
        <v>0</v>
      </c>
    </row>
    <row r="23" spans="1:10" x14ac:dyDescent="0.25">
      <c r="A23" s="28" t="s">
        <v>117</v>
      </c>
      <c r="B23" s="42"/>
      <c r="C23" s="43">
        <v>0</v>
      </c>
      <c r="D23" s="43">
        <v>0</v>
      </c>
      <c r="E23" s="30">
        <f t="shared" si="0"/>
        <v>0</v>
      </c>
      <c r="G23" s="42"/>
      <c r="H23" s="81">
        <v>0</v>
      </c>
      <c r="I23" s="43">
        <v>0</v>
      </c>
      <c r="J23" s="30">
        <f t="shared" si="1"/>
        <v>0</v>
      </c>
    </row>
    <row r="24" spans="1:10" x14ac:dyDescent="0.25">
      <c r="A24" s="28" t="s">
        <v>118</v>
      </c>
      <c r="B24" s="42"/>
      <c r="C24" s="43">
        <v>0</v>
      </c>
      <c r="D24" s="43">
        <v>0</v>
      </c>
      <c r="E24" s="30">
        <f t="shared" si="0"/>
        <v>0</v>
      </c>
      <c r="G24" s="42"/>
      <c r="H24" s="81">
        <v>0</v>
      </c>
      <c r="I24" s="43">
        <v>0</v>
      </c>
      <c r="J24" s="30">
        <f t="shared" si="1"/>
        <v>0</v>
      </c>
    </row>
    <row r="25" spans="1:10" x14ac:dyDescent="0.25">
      <c r="A25" s="28" t="s">
        <v>119</v>
      </c>
      <c r="B25" s="42"/>
      <c r="C25" s="43">
        <v>0</v>
      </c>
      <c r="D25" s="43">
        <v>0</v>
      </c>
      <c r="E25" s="30">
        <f t="shared" si="0"/>
        <v>0</v>
      </c>
      <c r="G25" s="42"/>
      <c r="H25" s="81">
        <v>0</v>
      </c>
      <c r="I25" s="43">
        <v>0</v>
      </c>
      <c r="J25" s="30">
        <f t="shared" si="1"/>
        <v>0</v>
      </c>
    </row>
    <row r="26" spans="1:10" x14ac:dyDescent="0.25">
      <c r="A26" s="28" t="s">
        <v>120</v>
      </c>
      <c r="B26" s="42"/>
      <c r="C26" s="43">
        <v>0</v>
      </c>
      <c r="D26" s="43">
        <v>0</v>
      </c>
      <c r="E26" s="30">
        <f t="shared" si="0"/>
        <v>0</v>
      </c>
      <c r="G26" s="42"/>
      <c r="H26" s="81">
        <v>0</v>
      </c>
      <c r="I26" s="43">
        <v>0</v>
      </c>
      <c r="J26" s="30">
        <f t="shared" si="1"/>
        <v>0</v>
      </c>
    </row>
    <row r="27" spans="1:10" x14ac:dyDescent="0.25">
      <c r="A27" s="28" t="s">
        <v>121</v>
      </c>
      <c r="B27" s="42"/>
      <c r="C27" s="43">
        <v>0</v>
      </c>
      <c r="D27" s="43">
        <v>0</v>
      </c>
      <c r="E27" s="30">
        <f t="shared" si="0"/>
        <v>0</v>
      </c>
      <c r="G27" s="42"/>
      <c r="H27" s="81">
        <v>0</v>
      </c>
      <c r="I27" s="43">
        <v>0</v>
      </c>
      <c r="J27" s="30">
        <f t="shared" si="1"/>
        <v>0</v>
      </c>
    </row>
    <row r="28" spans="1:10" x14ac:dyDescent="0.25">
      <c r="A28" s="28" t="s">
        <v>122</v>
      </c>
      <c r="B28" s="42"/>
      <c r="C28" s="43">
        <v>0</v>
      </c>
      <c r="D28" s="43">
        <v>0</v>
      </c>
      <c r="E28" s="30">
        <f t="shared" si="0"/>
        <v>0</v>
      </c>
      <c r="G28" s="42"/>
      <c r="H28" s="81">
        <v>0</v>
      </c>
      <c r="I28" s="43">
        <v>0</v>
      </c>
      <c r="J28" s="30">
        <f t="shared" si="1"/>
        <v>0</v>
      </c>
    </row>
    <row r="29" spans="1:10" x14ac:dyDescent="0.25">
      <c r="A29" s="28" t="s">
        <v>123</v>
      </c>
      <c r="B29" s="42"/>
      <c r="C29" s="43">
        <v>0</v>
      </c>
      <c r="D29" s="43">
        <v>0</v>
      </c>
      <c r="E29" s="30">
        <f t="shared" si="0"/>
        <v>0</v>
      </c>
      <c r="G29" s="42"/>
      <c r="H29" s="81">
        <v>0</v>
      </c>
      <c r="I29" s="43">
        <v>0</v>
      </c>
      <c r="J29" s="30">
        <f t="shared" si="1"/>
        <v>0</v>
      </c>
    </row>
    <row r="30" spans="1:10" x14ac:dyDescent="0.25">
      <c r="A30" s="28" t="s">
        <v>124</v>
      </c>
      <c r="B30" s="42"/>
      <c r="C30" s="43">
        <v>0</v>
      </c>
      <c r="D30" s="43">
        <v>0</v>
      </c>
      <c r="E30" s="30">
        <f t="shared" si="0"/>
        <v>0</v>
      </c>
      <c r="G30" s="42"/>
      <c r="H30" s="81">
        <v>0</v>
      </c>
      <c r="I30" s="43">
        <v>0</v>
      </c>
      <c r="J30" s="30">
        <f t="shared" si="1"/>
        <v>0</v>
      </c>
    </row>
    <row r="31" spans="1:10" x14ac:dyDescent="0.25">
      <c r="A31" s="28" t="s">
        <v>125</v>
      </c>
      <c r="B31" s="42"/>
      <c r="C31" s="43">
        <v>0</v>
      </c>
      <c r="D31" s="43">
        <v>0</v>
      </c>
      <c r="E31" s="30">
        <f t="shared" si="0"/>
        <v>0</v>
      </c>
      <c r="G31" s="42"/>
      <c r="H31" s="81">
        <v>0</v>
      </c>
      <c r="I31" s="43">
        <v>0</v>
      </c>
      <c r="J31" s="30">
        <f t="shared" si="1"/>
        <v>0</v>
      </c>
    </row>
    <row r="32" spans="1:10" x14ac:dyDescent="0.25">
      <c r="A32" s="28" t="s">
        <v>126</v>
      </c>
      <c r="B32" s="42"/>
      <c r="C32" s="43">
        <v>0</v>
      </c>
      <c r="D32" s="43">
        <v>0</v>
      </c>
      <c r="E32" s="30">
        <f t="shared" si="0"/>
        <v>0</v>
      </c>
      <c r="G32" s="42"/>
      <c r="H32" s="81">
        <v>0</v>
      </c>
      <c r="I32" s="43">
        <v>0</v>
      </c>
      <c r="J32" s="30">
        <f t="shared" si="1"/>
        <v>0</v>
      </c>
    </row>
    <row r="33" spans="1:14" x14ac:dyDescent="0.25">
      <c r="A33" s="28" t="s">
        <v>127</v>
      </c>
      <c r="B33" s="42"/>
      <c r="C33" s="43">
        <v>0</v>
      </c>
      <c r="D33" s="43">
        <v>0</v>
      </c>
      <c r="E33" s="30">
        <f t="shared" si="0"/>
        <v>0</v>
      </c>
      <c r="G33" s="42"/>
      <c r="H33" s="81">
        <v>0</v>
      </c>
      <c r="I33" s="43">
        <v>0</v>
      </c>
      <c r="J33" s="30">
        <f t="shared" si="1"/>
        <v>0</v>
      </c>
    </row>
    <row r="34" spans="1:14" x14ac:dyDescent="0.25">
      <c r="A34" s="28" t="s">
        <v>128</v>
      </c>
      <c r="B34" s="42"/>
      <c r="C34" s="43">
        <v>0</v>
      </c>
      <c r="D34" s="43">
        <v>0</v>
      </c>
      <c r="E34" s="30">
        <f t="shared" si="0"/>
        <v>0</v>
      </c>
      <c r="G34" s="42"/>
      <c r="H34" s="81">
        <v>0</v>
      </c>
      <c r="I34" s="43">
        <v>0</v>
      </c>
      <c r="J34" s="30">
        <f t="shared" si="1"/>
        <v>0</v>
      </c>
    </row>
    <row r="35" spans="1:14" x14ac:dyDescent="0.25">
      <c r="A35" s="28" t="s">
        <v>129</v>
      </c>
      <c r="B35" s="42"/>
      <c r="C35" s="43">
        <v>0</v>
      </c>
      <c r="D35" s="43">
        <v>0</v>
      </c>
      <c r="E35" s="30">
        <f t="shared" si="0"/>
        <v>0</v>
      </c>
      <c r="G35" s="42"/>
      <c r="H35" s="81">
        <v>0</v>
      </c>
      <c r="I35" s="43">
        <v>0</v>
      </c>
      <c r="J35" s="30">
        <f t="shared" si="1"/>
        <v>0</v>
      </c>
    </row>
    <row r="36" spans="1:14" x14ac:dyDescent="0.25"/>
    <row r="37" spans="1:14" x14ac:dyDescent="0.25">
      <c r="A37" s="70"/>
      <c r="B37" s="71">
        <f ca="1">TODAY()</f>
        <v>46041</v>
      </c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60"/>
      <c r="N37" s="61"/>
    </row>
    <row r="38" spans="1:14" x14ac:dyDescent="0.25">
      <c r="A38" s="63" t="s">
        <v>145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2"/>
      <c r="N38" s="80"/>
    </row>
    <row r="39" spans="1:14" x14ac:dyDescent="0.25">
      <c r="A39" s="75"/>
      <c r="B39" s="76" t="s">
        <v>2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68"/>
      <c r="N39" s="69"/>
    </row>
  </sheetData>
  <sheetProtection algorithmName="SHA-512" hashValue="V2gccqEiYkEAA1rZezxUNtr5nTPO42HFa/Lw1nAi6lFZAEZO5NaB+k0cuUda7uq9L8gMGTzLUU/1g/rf+d8tqQ==" saltValue="PqRiR1RzRfyMSi/3XHV7Mw==" spinCount="100000" sheet="1" selectLockedCells="1"/>
  <dataValidations count="1">
    <dataValidation type="list" allowBlank="1" showInputMessage="1" showErrorMessage="1" sqref="B6:B35">
      <mc:AlternateContent xmlns:x12ac="http://schemas.microsoft.com/office/spreadsheetml/2011/1/ac" xmlns:mc="http://schemas.openxmlformats.org/markup-compatibility/2006">
        <mc:Choice Requires="x12ac">
          <x12ac:list>"Diplome, pehari, medalje", Prehrana za korisnike," Izrada plakata, letaka, naljepnica", Izrada brošura," Roll-up bannera, bannera", Grafička priprema i tisak, Bjanko zadužnica</x12ac:list>
        </mc:Choice>
        <mc:Fallback>
          <formula1>"Diplome, pehari, medalje, Prehrana za korisnike, Izrada plakata, letaka, naljepnica, Izrada brošura, Roll-up bannera, bannera, Grafička priprema i tisak, Bjanko zadužnica"</formula1>
        </mc:Fallback>
      </mc:AlternateContent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Početna</vt:lpstr>
      <vt:lpstr>Prostor Smještaj Prijevoz Kadar</vt:lpstr>
      <vt:lpstr>Troškovi nabavke opreme</vt:lpstr>
      <vt:lpstr>Neizravni (ostali) troškovi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2026-01-19T15:06:44Z</dcterms:modified>
</cp:coreProperties>
</file>